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AnotnioM-PC-USER\Downloads\"/>
    </mc:Choice>
  </mc:AlternateContent>
  <xr:revisionPtr revIDLastSave="0" documentId="13_ncr:1_{03B9D219-9624-4E56-9DCF-0417EFEB5A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RAZAC A" sheetId="1" r:id="rId1"/>
    <sheet name="POPIS" sheetId="2" state="hidden" r:id="rId2"/>
    <sheet name="OPĆI PODACI O ČLANSTVU" sheetId="3" state="hidden" r:id="rId3"/>
  </sheets>
  <definedNames>
    <definedName name="_xlfn_COUNTIFS">#REF!</definedName>
    <definedName name="BROJNATJECANJA">POPIS!$Q$1:$Q$21</definedName>
    <definedName name="GODINAOSNUTKA">POPIS!$O$1:$O$114</definedName>
    <definedName name="GODINAROĐENJA">POPIS!$N$1:$N$50</definedName>
    <definedName name="GR">POPIS!$N$1:$N$111</definedName>
    <definedName name="KATEGORIJA">POPIS!$K$1:$K$6</definedName>
    <definedName name="KLUBOVI">POPIS!$U$1:$U$98</definedName>
    <definedName name="KORIŠTENJEOBJEKATA">POPIS!$P$1:$P$2</definedName>
    <definedName name="PotvrdniOkvir1" localSheetId="0">'OBRAZAC A'!$B$240</definedName>
    <definedName name="PotvrdniOkvir2" localSheetId="0">'OBRAZAC A'!$C$240</definedName>
    <definedName name="PotvrdniOkvir3" localSheetId="0">'OBRAZAC A'!$D$240</definedName>
    <definedName name="SELEKCIJA">POPIS!$I$1:$I$6</definedName>
    <definedName name="SELEKCIJE">POPIS!$I$1:$I$10</definedName>
    <definedName name="SPOL">POPIS!$A$1:$A$2</definedName>
    <definedName name="SS">POPIS!$M$1:$M$3</definedName>
    <definedName name="STATUSTRENERA">POPIS!$B$1:$B$2</definedName>
    <definedName name="STEČENASTRUČNASPREMA">POPIS!$D$1:$D$5</definedName>
    <definedName name="vozila">POPIS!$S$1:$S$6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3" l="1"/>
  <c r="F23" i="3"/>
  <c r="E23" i="3"/>
  <c r="G22" i="3"/>
  <c r="G24" i="3" s="1"/>
  <c r="F22" i="3"/>
  <c r="E22" i="3"/>
  <c r="F18" i="3"/>
  <c r="E18" i="3"/>
  <c r="F17" i="3"/>
  <c r="E17" i="3"/>
  <c r="F16" i="3"/>
  <c r="E16" i="3"/>
  <c r="G16" i="3" s="1"/>
  <c r="F15" i="3"/>
  <c r="E15" i="3"/>
  <c r="F14" i="3"/>
  <c r="E14" i="3"/>
  <c r="F13" i="3"/>
  <c r="E13" i="3"/>
  <c r="F9" i="3"/>
  <c r="E9" i="3"/>
  <c r="D9" i="3"/>
  <c r="C9" i="3"/>
  <c r="F8" i="3"/>
  <c r="E8" i="3"/>
  <c r="D8" i="3"/>
  <c r="C8" i="3"/>
  <c r="F7" i="3"/>
  <c r="E7" i="3"/>
  <c r="D7" i="3"/>
  <c r="C7" i="3"/>
  <c r="F6" i="3"/>
  <c r="E6" i="3"/>
  <c r="D6" i="3"/>
  <c r="C6" i="3"/>
  <c r="F5" i="3"/>
  <c r="E5" i="3"/>
  <c r="D5" i="3"/>
  <c r="C5" i="3"/>
  <c r="F4" i="3"/>
  <c r="E4" i="3"/>
  <c r="D4" i="3"/>
  <c r="C4" i="3"/>
  <c r="A1" i="3"/>
  <c r="G6" i="3" l="1"/>
  <c r="G18" i="3"/>
  <c r="E19" i="3"/>
  <c r="E24" i="3"/>
  <c r="G5" i="3"/>
  <c r="G15" i="3"/>
  <c r="G9" i="3"/>
  <c r="G7" i="3"/>
  <c r="G8" i="3"/>
  <c r="F19" i="3"/>
  <c r="G14" i="3"/>
  <c r="C10" i="3"/>
  <c r="G17" i="3"/>
  <c r="E10" i="3"/>
  <c r="G4" i="3"/>
  <c r="G10" i="3" s="1"/>
  <c r="F24" i="3"/>
  <c r="D10" i="3"/>
  <c r="F10" i="3"/>
  <c r="G13" i="3"/>
  <c r="G19" i="3" l="1"/>
</calcChain>
</file>

<file path=xl/sharedStrings.xml><?xml version="1.0" encoding="utf-8"?>
<sst xmlns="http://schemas.openxmlformats.org/spreadsheetml/2006/main" count="616" uniqueCount="371">
  <si>
    <t>ZAJEDNICA SPORTOVA OPĆINE ŽUPA DUBROVAČKA</t>
  </si>
  <si>
    <t xml:space="preserve">OBRAZAC ZA PRIJAVU SPORTSKOG PROGRAMA KLUBA / SPORTSKE UDRUGE                                                                                                      </t>
  </si>
  <si>
    <t>I . OPĆI PODACI KLUBA / SPORTSKE UDRUGE</t>
  </si>
  <si>
    <t>1.1.</t>
  </si>
  <si>
    <t xml:space="preserve">SPORTSKI KLUB ( UDRUGA ) puni naziv </t>
  </si>
  <si>
    <t>1.2.</t>
  </si>
  <si>
    <t xml:space="preserve">SPORTSKI KLUB ( UDRUGA ) skraćeni naziv </t>
  </si>
  <si>
    <t>1.3.</t>
  </si>
  <si>
    <t>GODINA OSNUTKA  SPORTSKE GRANE</t>
  </si>
  <si>
    <t>1.4.</t>
  </si>
  <si>
    <t>GODINA OSNUTKA KLUBA / SPORTSKE UDRUGE</t>
  </si>
  <si>
    <t>1.5.</t>
  </si>
  <si>
    <t xml:space="preserve">SJEDIŠTE  I ADRESA / ADRESA ZA DOSTAVU POŠTE </t>
  </si>
  <si>
    <t>1.6.</t>
  </si>
  <si>
    <t xml:space="preserve">TELEFON / FAX </t>
  </si>
  <si>
    <t>1.7.</t>
  </si>
  <si>
    <t xml:space="preserve">MOBITEL </t>
  </si>
  <si>
    <t>1.8.</t>
  </si>
  <si>
    <t xml:space="preserve"> E-MAIL</t>
  </si>
  <si>
    <t>1.9.</t>
  </si>
  <si>
    <t>SLUŽBENE INTERNET STRANICE</t>
  </si>
  <si>
    <t>1.10.</t>
  </si>
  <si>
    <t xml:space="preserve">DATUM UPISA U REGISTAR UDRUGA                       </t>
  </si>
  <si>
    <t>1.10.1.</t>
  </si>
  <si>
    <t>OIB</t>
  </si>
  <si>
    <t>1.10.2.</t>
  </si>
  <si>
    <t>RNO BROJ IZ REGISTRA NEPROFITNIH ORGANIZACIJA</t>
  </si>
  <si>
    <t>1.10.3.</t>
  </si>
  <si>
    <t>UKUPAN BROJ ČLANOVA</t>
  </si>
  <si>
    <t>1.11.</t>
  </si>
  <si>
    <t>DATUM ODRŽAVANJA ZADNJE SKUPŠTINE</t>
  </si>
  <si>
    <t>1.12.</t>
  </si>
  <si>
    <t>OSOBE OVLAŠTENE ZA ZASTUPANJE (prema rješenju o upisu u registar udruga)</t>
  </si>
  <si>
    <t>1.12.1.</t>
  </si>
  <si>
    <t>IME I PREZIME</t>
  </si>
  <si>
    <t>FUNKCIJA</t>
  </si>
  <si>
    <t>TEL./MOBITEL</t>
  </si>
  <si>
    <t xml:space="preserve">         Rješenje vrijedi do: </t>
  </si>
  <si>
    <t>1.12.2.</t>
  </si>
  <si>
    <t>1.12.3.</t>
  </si>
  <si>
    <t>1.13.</t>
  </si>
  <si>
    <t xml:space="preserve">POSLOVNA  BANKA :                                                  </t>
  </si>
  <si>
    <t>1.14.</t>
  </si>
  <si>
    <t>IBAN :</t>
  </si>
  <si>
    <t>1.15.</t>
  </si>
  <si>
    <r>
      <rPr>
        <b/>
        <sz val="9"/>
        <color theme="1"/>
        <rFont val="Arial"/>
        <family val="2"/>
      </rPr>
      <t>BROJ ZAPOSLENIH NA DAN PRIJAVE  PROJEKTA /PROGRAMA</t>
    </r>
    <r>
      <rPr>
        <sz val="9"/>
        <color theme="1"/>
        <rFont val="Arial"/>
        <family val="2"/>
      </rPr>
      <t>- upisati broj na određeno_______________ na neodređeno____________</t>
    </r>
  </si>
  <si>
    <t>1.16.</t>
  </si>
  <si>
    <t>JE LI VAŠA ORGANIZACIJA U SUSTAVU PDV-a</t>
  </si>
  <si>
    <t>UKUPNO OSTVARENI PRIHOD U 2024.GOD.</t>
  </si>
  <si>
    <t>II .   PODACI O SPORTAŠIMA PO SELEKCIJAMA-po potrebi proširiti tablicu</t>
  </si>
  <si>
    <t>NATJECATELJI DO 10.g.  ( ZA POJEDINAČNE SPORTOVE )</t>
  </si>
  <si>
    <t>r.b.</t>
  </si>
  <si>
    <t>GODINA ROĐENJA</t>
  </si>
  <si>
    <t>SPOL - M / Ž</t>
  </si>
  <si>
    <t>KATEGORIJA SPORTAŠA</t>
  </si>
  <si>
    <t>BROJ REGISTRACIJE</t>
  </si>
  <si>
    <t>1.</t>
  </si>
  <si>
    <t>2.</t>
  </si>
  <si>
    <t>3.</t>
  </si>
  <si>
    <t>II .   PODACI O SPORTAŠIMA PO SELEKCIJAMA -po potrebi proširiti tablicu</t>
  </si>
  <si>
    <t>NATJECATELJI DO 12.g.</t>
  </si>
  <si>
    <t>II .   PODACI O SPORTAŠIMA PO SELEKCIJAMA- po potrebi proširiti tablicu</t>
  </si>
  <si>
    <t>NATJECATELJI DO 14.g.</t>
  </si>
  <si>
    <t>NATJECATELJI DO 16.g.</t>
  </si>
  <si>
    <t>NATJECATELJI DO 18.g.</t>
  </si>
  <si>
    <t xml:space="preserve">SENIORI </t>
  </si>
  <si>
    <t>VETERANI</t>
  </si>
  <si>
    <t>POČETNICI ( PIONIRI - NADE - ŠKOLA )</t>
  </si>
  <si>
    <t>III .  POPIS REDOVITIH ČLANOVA NACIONALNIH REPREZENTACIJA- po potrebi proširiti tablicu</t>
  </si>
  <si>
    <t>SELEKCIJA</t>
  </si>
  <si>
    <t>IV.  STRUČNI KADAR- po potrebi proširiti tablicu</t>
  </si>
  <si>
    <t>4.1.</t>
  </si>
  <si>
    <t>POPIS TRENERA U KLUBU</t>
  </si>
  <si>
    <t>STRUČNA SPREMA/LICENCA</t>
  </si>
  <si>
    <t xml:space="preserve"> PROFESIONALAC /  HONORARAC</t>
  </si>
  <si>
    <t>MJESEČNI BRUTO IZNOS PRIMANJA</t>
  </si>
  <si>
    <t>4.1.1.</t>
  </si>
  <si>
    <t xml:space="preserve">    </t>
  </si>
  <si>
    <t>4.1.2.</t>
  </si>
  <si>
    <t>4.2.</t>
  </si>
  <si>
    <t xml:space="preserve"> PROFESIONALAC </t>
  </si>
  <si>
    <t xml:space="preserve"> HONORARAC</t>
  </si>
  <si>
    <t>7.</t>
  </si>
  <si>
    <t>RADNO MJESTO</t>
  </si>
  <si>
    <t>TELEFON / MOBITEL</t>
  </si>
  <si>
    <t>E - MAIL</t>
  </si>
  <si>
    <t>4.</t>
  </si>
  <si>
    <t>5.</t>
  </si>
  <si>
    <t>6.</t>
  </si>
  <si>
    <t xml:space="preserve">V.I.         PODACI O PROSTORU U KOJEM ORGANIZACIJA DJELUJE </t>
  </si>
  <si>
    <t>VLASTITI PROSTOR ( upisati veličinu u m2)</t>
  </si>
  <si>
    <t>IZNAJMLJENI PROSTOR ( upisati veličinu u m2 i iznos mjesečnog najma)</t>
  </si>
  <si>
    <t>PROSTOR OPĆINE/ ŽUPANIJE/RH (upisati veličinu u m2 i iznos mjesečnog najma)</t>
  </si>
  <si>
    <t>TROŠKOVI KORIŠTENJA PROSTORA (režije)</t>
  </si>
  <si>
    <t>VI.   NATJECATELJSKI PROGRAM KLUBA</t>
  </si>
  <si>
    <t>6.1.</t>
  </si>
  <si>
    <t>Koristi li se prijevozno sredstvo u vlasništvu kluba za prijevoz sportaša na natjecanje ?</t>
  </si>
  <si>
    <t>6.2.</t>
  </si>
  <si>
    <t>Broj vozila vlasništu kluba :</t>
  </si>
  <si>
    <t>6.2.1</t>
  </si>
  <si>
    <t>Vrsta vozila :</t>
  </si>
  <si>
    <t>Registracijska oznaka vozila :</t>
  </si>
  <si>
    <t>6.2.2</t>
  </si>
  <si>
    <t>a) Gostujuća natjecanja</t>
  </si>
  <si>
    <t>Selekcija</t>
  </si>
  <si>
    <t>Prvenstvo Hrvatske</t>
  </si>
  <si>
    <t>Kup Hrvatske</t>
  </si>
  <si>
    <t>Europske lige i kupovi</t>
  </si>
  <si>
    <t>UKUPNO</t>
  </si>
  <si>
    <t>Seniori - mlađi seniori</t>
  </si>
  <si>
    <t>18 GODINA</t>
  </si>
  <si>
    <t>16 GODINA</t>
  </si>
  <si>
    <t>14 GODINA</t>
  </si>
  <si>
    <t>12 GODINA</t>
  </si>
  <si>
    <t>10 GODINA</t>
  </si>
  <si>
    <t>b) Domaća natjecanja</t>
  </si>
  <si>
    <t>c) Obvezni troškovi kotizacija</t>
  </si>
  <si>
    <t>NAZIV PROJEKTA/PROGRAMA (Maksimalno 10 riječi), NAPOMENA: Naziv projekta ne može biti "redovan rad organizacije"</t>
  </si>
  <si>
    <t xml:space="preserve">2. </t>
  </si>
  <si>
    <t>SAŽETAK PROJEKTA/ PROGRAMA (ukratko predstavite projekt)</t>
  </si>
  <si>
    <t>PREDVIĐENO TRAJANJE PROVEDBE PROJEKTA/ PROGRAMA</t>
  </si>
  <si>
    <t>NAVEDITE PODRUČJE DRUŠTVENOG DJELOVANJA I POPULACIJU NA KOJU SE ODNOSI PROJEKT</t>
  </si>
  <si>
    <t>ZEMLJOPISNO PODRUČJE PROVEDBE PROJEKTA/ PROGRAMA (na lokalnoj/ županijskog/ državnoj razini</t>
  </si>
  <si>
    <r>
      <rPr>
        <sz val="11"/>
        <color rgb="FF000000"/>
        <rFont val="Arial Narrow"/>
        <family val="2"/>
      </rPr>
      <t xml:space="preserve">Akcijski plan – opišite aktivnosti i označite kada će se one provoditi - po mjesecima </t>
    </r>
    <r>
      <rPr>
        <i/>
        <sz val="8"/>
        <color rgb="FF000000"/>
        <rFont val="Arial Narrow"/>
        <family val="2"/>
      </rPr>
      <t>(proširite tablicu).</t>
    </r>
  </si>
  <si>
    <t xml:space="preserve">Aktivnost </t>
  </si>
  <si>
    <t>Mjesec provedbe</t>
  </si>
  <si>
    <t>Očekivani rezultati</t>
  </si>
  <si>
    <t>siječanj</t>
  </si>
  <si>
    <t>veljača</t>
  </si>
  <si>
    <t>ožujak...</t>
  </si>
  <si>
    <t>UKUPAN IZNOS POTREBAN ZA PROVEDBU PROJEKTA/ PROGRAMA</t>
  </si>
  <si>
    <t>IZNOS SUFINANCIRANJA KOJI SE TRAŽI OD ZAJEDNICE SPORTOVA OPĆINE ŽUPA DUBROVAČKA</t>
  </si>
  <si>
    <t>1. RASHODI</t>
  </si>
  <si>
    <t>IZNOS</t>
  </si>
  <si>
    <t>Rashod - stručni rad – plaće trenera  (1)</t>
  </si>
  <si>
    <t>Rashod - obvezna gostujuća kup i prvenstvena natjecanja  (2)</t>
  </si>
  <si>
    <t>Rashod - organizacija obveznih domaćih kup i prvenstvenih natjecanja  (3)</t>
  </si>
  <si>
    <t>Rashod - obvezna gostujuća međunarodnih natjecanja ( Europske lige i kupovi ) (4)</t>
  </si>
  <si>
    <t>Rashod -  organizacija obveznih domaćih međunarodnih natjecanja (Europske lige i kupovi )  (5)</t>
  </si>
  <si>
    <t>Rashod – obvezne kotizacije nacionalnim savezima (6)</t>
  </si>
  <si>
    <t>Rashod – naknade sportašima (isplata stipendija i hranarina sportašima) (7)</t>
  </si>
  <si>
    <t>Rashod - troškovi održavanja sportskog objekta (8)</t>
  </si>
  <si>
    <t>Rashod - školovanje kadrova, seminari,licence i sl (9)</t>
  </si>
  <si>
    <t>Rashod - pripreme sportaša (10)</t>
  </si>
  <si>
    <t>Rashod – sportski rekviziti (11)</t>
  </si>
  <si>
    <t>Rashod – sportska oprema (12)</t>
  </si>
  <si>
    <t>Rashod – stručna služba kluba (13)</t>
  </si>
  <si>
    <t>Rashod - ostali administrativni troškovi (14)</t>
  </si>
  <si>
    <t>Rashod- troškovi promidžbe  (15)</t>
  </si>
  <si>
    <t xml:space="preserve">UKUPNO RASHODI : </t>
  </si>
  <si>
    <t>UPUTA ZA POPUNJAVANJE TABLICE :</t>
  </si>
  <si>
    <t>Upisati ukupni iznos koji je klub imao za plaće trenera</t>
  </si>
  <si>
    <t xml:space="preserve">Upisati ukupan iznos utrošenih sredstava za gostujuća natjecanja  u Kupu i Prvenstvu Hrvatske </t>
  </si>
  <si>
    <t xml:space="preserve">Upisati ukupan iznos utrošenih sredstava za domaća natjecanja  u Kupu i Prvenstvu Hrvatske </t>
  </si>
  <si>
    <t>Upisati troškove međunarodnih gostujućih natjecanja ( Europske lige i kupovi)</t>
  </si>
  <si>
    <t>Upisati troškove međunarodnih domaćih natjecanja ( Europske lige i kupovi)</t>
  </si>
  <si>
    <t>Upisati trošak članarina,kotizacija prema Savezima (općinskim,županijskim,nacionalnim)</t>
  </si>
  <si>
    <t>Upisati rashode po osnovi isplate stipendija i hranarina sportašima</t>
  </si>
  <si>
    <t>8.</t>
  </si>
  <si>
    <t xml:space="preserve">Upisati i trošak korištenja i održavanja sportskog objekta ukoliko klub nema osigurane uvjete za rad </t>
  </si>
  <si>
    <t>9.</t>
  </si>
  <si>
    <t>Upisati troškove školovanja kadrova,seminari,licence</t>
  </si>
  <si>
    <t>10.</t>
  </si>
  <si>
    <t>Upisati troškove priprema sportaša u proteklom periodu</t>
  </si>
  <si>
    <t>11.</t>
  </si>
  <si>
    <t xml:space="preserve">Upisati troškove kupovine sportskih rekvizita </t>
  </si>
  <si>
    <t>12.</t>
  </si>
  <si>
    <t xml:space="preserve">Upisati troškove kupovine sportskih opreme  </t>
  </si>
  <si>
    <t>13.</t>
  </si>
  <si>
    <t>Upisati ukupni iznos koji je klub imalo za plaće  zaposlenika u klupskoj administraciji (direktor,tajnik,računovođa)</t>
  </si>
  <si>
    <t>14.</t>
  </si>
  <si>
    <t>Upisati ukupni trošak administracije udruge (službena putovanja,kancelarija,materijal, itd,)</t>
  </si>
  <si>
    <t>15.</t>
  </si>
  <si>
    <t>Upisatii ukupni trošak promidžbe (radio, TV, tisak, plakati, pozivnice)</t>
  </si>
  <si>
    <t>2. PRIHODI</t>
  </si>
  <si>
    <t>2.1.</t>
  </si>
  <si>
    <t>Prihodi – redovita sportska djelatnost - sredstva općinske zajednive sportova (1)</t>
  </si>
  <si>
    <t>2.2.</t>
  </si>
  <si>
    <t>Prihod – vlastiti prihodi - objekt - najam , podnajam (2)</t>
  </si>
  <si>
    <t>2.3.</t>
  </si>
  <si>
    <t>Prihodi -  sredstva županijske  sportske zajednice  (3)</t>
  </si>
  <si>
    <t>2.4.</t>
  </si>
  <si>
    <t>Prihodi -  članarina (4)</t>
  </si>
  <si>
    <t>2.5.</t>
  </si>
  <si>
    <t>Prihodi -  kotizacije za natjecanje (5)</t>
  </si>
  <si>
    <t>2.6.</t>
  </si>
  <si>
    <t>Prihodi -  sponzorstva  (6)</t>
  </si>
  <si>
    <t>2.7.</t>
  </si>
  <si>
    <t>Prihodi -  donacije  (7)</t>
  </si>
  <si>
    <t>2.8.</t>
  </si>
  <si>
    <t>Prihodi - ostalo (8)</t>
  </si>
  <si>
    <t>2.9.</t>
  </si>
  <si>
    <t>UKUPNO PRIHODI :</t>
  </si>
  <si>
    <t>UPUTA ZA POPUNJAVANJE TABLICE:</t>
  </si>
  <si>
    <t>Upisati iznos dobiven po osnovi ugovora o najmu,podnajmu i sl.</t>
  </si>
  <si>
    <t xml:space="preserve">Upisati prihod od članarine </t>
  </si>
  <si>
    <t>Upisati prihod po osnovi kotizacija za natjecanje u organizaciji sportskog kluba</t>
  </si>
  <si>
    <t xml:space="preserve">Upisati prihod od sponzorstva   </t>
  </si>
  <si>
    <t xml:space="preserve">Upisati prihod od donacija    </t>
  </si>
  <si>
    <t xml:space="preserve">Upisati sve ostale prihode po raznim osnovama </t>
  </si>
  <si>
    <r>
      <rPr>
        <sz val="11"/>
        <color rgb="FF000000"/>
        <rFont val="Arial Narrow"/>
        <family val="2"/>
      </rPr>
      <t>Je li za provedbu zatražen ili osiguran iznos iz javnih izvora</t>
    </r>
    <r>
      <rPr>
        <i/>
        <sz val="8"/>
        <color rgb="FF000000"/>
        <rFont val="Arial Narrow"/>
        <family val="2"/>
      </rPr>
      <t xml:space="preserve"> (tijela državne uprave i/ili jedinice lokalne i područne (regionalne) samouprave, iz fondova Europske unije ili od drugih donatora za provedbu ovog projekta (navesti ukupne iznose za prijavitelje i partnere ako ih imaju i dodati potrebne retke u obrascu)</t>
    </r>
  </si>
  <si>
    <t>da</t>
  </si>
  <si>
    <t>ne</t>
  </si>
  <si>
    <r>
      <rPr>
        <sz val="11"/>
        <color rgb="FF000000"/>
        <rFont val="Arial Narrow"/>
        <family val="2"/>
      </rPr>
      <t xml:space="preserve">Ako je odgovor na prethodno pitanje da, navesti koliko je sredstava traženo, a koliko odobreno od pojedinog davatelja financijskih sredstava </t>
    </r>
    <r>
      <rPr>
        <i/>
        <sz val="8"/>
        <color rgb="FF000000"/>
        <rFont val="Arial Narrow"/>
        <family val="2"/>
      </rPr>
      <t>(dodati nove retke po potrebi)</t>
    </r>
    <r>
      <rPr>
        <sz val="11"/>
        <color rgb="FF000000"/>
        <rFont val="Arial Narrow"/>
        <family val="2"/>
      </rPr>
      <t>:</t>
    </r>
  </si>
  <si>
    <t>Od koga zatraženo</t>
  </si>
  <si>
    <t xml:space="preserve">Iznos zatraženih sredstava    </t>
  </si>
  <si>
    <t>Od koga dobiveno</t>
  </si>
  <si>
    <t>Iznos odobrenih sredstava</t>
  </si>
  <si>
    <t xml:space="preserve">VIII. ISPUNJAVA OVLAŠTENA OSOBA KOJA PREDSTAVLJA KLUB / UDRUGU: </t>
  </si>
  <si>
    <t>Potpisom ovog dokumenta, kao ovlaštena osoba Kluba / Udruge u skladu sa Statutom udruge i svim zakonskim odredbama Republike Hrvatske, pod punom odgovornošću potvrđujem da su svi podaci navedeni u obrascima točni, a priložena dokumentacija vjerodostojna.</t>
  </si>
  <si>
    <t xml:space="preserve">IME I PREZIME OVLAŠTENE OSOBE :                                            </t>
  </si>
  <si>
    <t xml:space="preserve">FUNKCIJA :                                          </t>
  </si>
  <si>
    <t xml:space="preserve">VLASTORUČNI POTPIS : </t>
  </si>
  <si>
    <t>(potpis)</t>
  </si>
  <si>
    <t>PEČAT KLUBA / UDRUGE :</t>
  </si>
  <si>
    <t>M.P.</t>
  </si>
  <si>
    <t>IX. ISPUNJAVA ZAJEDNICA SPORTOVA OPĆINE ŽUPA DUBROVAČKA</t>
  </si>
  <si>
    <t xml:space="preserve">DATUM PRIMITKA PROGRAMA:  </t>
  </si>
  <si>
    <t>OCJENA  PROGRAMA :</t>
  </si>
  <si>
    <t>PROGRAM SE DJELOMIČNO PRIHVAĆA</t>
  </si>
  <si>
    <t>PROGRAM SE PRIHVAĆA</t>
  </si>
  <si>
    <t>PROGRAM SE NE PRIHVAĆA</t>
  </si>
  <si>
    <t>ČLANOVI POVJERENSTVA</t>
  </si>
  <si>
    <t>3.1.</t>
  </si>
  <si>
    <t>IME I PREZIME :</t>
  </si>
  <si>
    <t>3.2.</t>
  </si>
  <si>
    <t>3.3.</t>
  </si>
  <si>
    <t>3.4.</t>
  </si>
  <si>
    <t>3.5.</t>
  </si>
  <si>
    <t>Ž</t>
  </si>
  <si>
    <t>PROFESIONALAC</t>
  </si>
  <si>
    <t>POS.DIPL. STUDIJ - Dr. znanosti,struke;mag.zna.</t>
  </si>
  <si>
    <t>SENIORI</t>
  </si>
  <si>
    <t>I KATEGORIJA</t>
  </si>
  <si>
    <t>VSS</t>
  </si>
  <si>
    <t>DA</t>
  </si>
  <si>
    <t>bus</t>
  </si>
  <si>
    <t>B</t>
  </si>
  <si>
    <t>M</t>
  </si>
  <si>
    <t>HONORARAC</t>
  </si>
  <si>
    <t>VSS - Kineziološki smjer,mag. struke</t>
  </si>
  <si>
    <t>MLAĐI SENIORI</t>
  </si>
  <si>
    <t>II KATEGORIJA</t>
  </si>
  <si>
    <t>VŠS</t>
  </si>
  <si>
    <t>NE</t>
  </si>
  <si>
    <t>minibus</t>
  </si>
  <si>
    <t xml:space="preserve">VŠS-Trener u športu,prvostupnik </t>
  </si>
  <si>
    <t>JUNIORI</t>
  </si>
  <si>
    <t>III KATEGORIJA</t>
  </si>
  <si>
    <t>SSS</t>
  </si>
  <si>
    <t>kombi</t>
  </si>
  <si>
    <t xml:space="preserve">OLIMPIJSKA AKADEMIJA-Trener u športu </t>
  </si>
  <si>
    <t>MLAĐI JUNIORI</t>
  </si>
  <si>
    <t>IV KATEGORIJA</t>
  </si>
  <si>
    <t>osobni automobil</t>
  </si>
  <si>
    <t>Vaterpolski klub ˝Jug˝</t>
  </si>
  <si>
    <t>TRENERSKA LICENCA-Stručni tečaji za trenere</t>
  </si>
  <si>
    <t>KADETI</t>
  </si>
  <si>
    <t>V KATEGORIJA</t>
  </si>
  <si>
    <t>Košarkaški klub ˝Dubrovnik"</t>
  </si>
  <si>
    <t>MLAĐI KADETI</t>
  </si>
  <si>
    <t>VI KATEGORIJA</t>
  </si>
  <si>
    <t>Ženski košarkaški klub ˝Ragusa˝</t>
  </si>
  <si>
    <t>POČETNICI</t>
  </si>
  <si>
    <t>Ženski odbojkaški klub ˝Dubrovnik˝</t>
  </si>
  <si>
    <t>NADE</t>
  </si>
  <si>
    <t>Nogometni klub ˝Gošk˝</t>
  </si>
  <si>
    <t>PIONIRI</t>
  </si>
  <si>
    <t>Auto klub "Dubrovnik racing"</t>
  </si>
  <si>
    <t>ŠKOLA</t>
  </si>
  <si>
    <t>Judo klub ˝Dubrovnik 1966˝</t>
  </si>
  <si>
    <t>Stolnoteniski klub ˝Libertas Marinkolor˝</t>
  </si>
  <si>
    <t>Šahovski klub ˝Dubrovnik˝</t>
  </si>
  <si>
    <t>Streljačko društvo "Dubrovnik˝</t>
  </si>
  <si>
    <t>Športski tenis klub ˝Dubrovnik˝</t>
  </si>
  <si>
    <t>Plivački klub ˝Jug˝</t>
  </si>
  <si>
    <t>Jedriličarski klub ˝Orsan˝</t>
  </si>
  <si>
    <t>Veslački klub ˝Neptun˝</t>
  </si>
  <si>
    <t>Ronilački klub "Dubrovnik"</t>
  </si>
  <si>
    <t>Atletski klub ˝Dubrovnik˝</t>
  </si>
  <si>
    <t>Rukometni klub HM ˝Dubrovnik˝</t>
  </si>
  <si>
    <t>Malonogometni klub "SQUARE"</t>
  </si>
  <si>
    <t>Muški odbojkaški klub ˝Dubrovnik 2001˝</t>
  </si>
  <si>
    <t>Ženski nogometni klub ˝Libertas˝</t>
  </si>
  <si>
    <t>Športski ženski nogometni klub ˝Ombla˝</t>
  </si>
  <si>
    <t>Badmintonski klub ˝Aedium˝</t>
  </si>
  <si>
    <t>Judo klub ˝Dubrovnik˝</t>
  </si>
  <si>
    <t>Ženski odbojkaški klub ˝Nova Mokošica˝</t>
  </si>
  <si>
    <t>Ženski rukometni klub ˝Dubrovnik˝</t>
  </si>
  <si>
    <t>Gimnastički klub ˝Dubrovnik˝</t>
  </si>
  <si>
    <t>Ženski vaterpolski klub ˝Jug˝</t>
  </si>
  <si>
    <t>Planinarsko društvo ˝Dubrovnik˝</t>
  </si>
  <si>
    <t xml:space="preserve">Boćarski klub ˝Hidroelektrana˝ </t>
  </si>
  <si>
    <t xml:space="preserve">Boćarski klub "KOMOLAC" </t>
  </si>
  <si>
    <t>Boćarski klub "GROMAČA"</t>
  </si>
  <si>
    <t>Boćarski klub "Montovjerna"</t>
  </si>
  <si>
    <t>Športsko boćarsko društvo "STRIJELAC"</t>
  </si>
  <si>
    <t>Boćarski klub "Torcida OSOJNIK"</t>
  </si>
  <si>
    <t>Boćarski klub "OMBLA"</t>
  </si>
  <si>
    <t>Boćarski klub "PETKA"</t>
  </si>
  <si>
    <t>Boćarski klub "BOSANKA "</t>
  </si>
  <si>
    <t>Funkcioniranje gradskog saveza za 2015 g.</t>
  </si>
  <si>
    <t>Škola košarke ˝Dubrovnik˝</t>
  </si>
  <si>
    <t>Škola nogometa  ˝Božo Broketa˝</t>
  </si>
  <si>
    <t>Športski klub NŠ ˝Jozo Matošić˝</t>
  </si>
  <si>
    <t>Karate klub ˝Kakato˝</t>
  </si>
  <si>
    <t>Pomorsko športsko R.D. "BATALA"</t>
  </si>
  <si>
    <t>Amaterski  ribarski Š.K. "ORHAN"</t>
  </si>
  <si>
    <t>Pomorsko športsko R.D. "OCTOPUS"</t>
  </si>
  <si>
    <t>Ju jutsu klub ˝Dubrovnik˝</t>
  </si>
  <si>
    <t>Stolnoteniski klub ˝Dubrovnik˝</t>
  </si>
  <si>
    <t>Tenis klub ˝Libertas˝</t>
  </si>
  <si>
    <t>Judo klub ˝Ura nage˝</t>
  </si>
  <si>
    <t>Hrvatski nogometni klub ˝Dubrovnik 1919˝</t>
  </si>
  <si>
    <t>Du. Sportsko A.D.  "SVEUČILIŠTE"</t>
  </si>
  <si>
    <t>Malonogometni klub  "LEMBO"</t>
  </si>
  <si>
    <t>Malonogometni klub  "ZATON"</t>
  </si>
  <si>
    <t>Malonogometni klub "PON U 16"</t>
  </si>
  <si>
    <t>Športski M.N.K. "DUBROVNIK HP"</t>
  </si>
  <si>
    <t>Malonogometni klub "GEOPLAN"</t>
  </si>
  <si>
    <t>Amatersko športsko društvo "LOPUD"</t>
  </si>
  <si>
    <t>Amatersko športsko društvo"DU DOCS"</t>
  </si>
  <si>
    <t>Ski klub ˝Dubrovnik˝</t>
  </si>
  <si>
    <t>Ski klub ˝Libertas˝</t>
  </si>
  <si>
    <t>Vaterpolski klub ˝Taurus˝</t>
  </si>
  <si>
    <t>Klub jedrenja na dasci ˝Maka˝</t>
  </si>
  <si>
    <t>Bridge klub "Dubrovnik"</t>
  </si>
  <si>
    <t>Vaterpolski klub ˝Šipan˝</t>
  </si>
  <si>
    <t>Ultimate fight klub  "Gladiator˝</t>
  </si>
  <si>
    <t>Biljar klub "Dubrovnik"</t>
  </si>
  <si>
    <t>Vaterpolski klub ˝Dubrovački veterani˝</t>
  </si>
  <si>
    <t>Veteranski košarkaški klub ˝Jug˝</t>
  </si>
  <si>
    <t>HNK ˝Dubrovnik Veteran 79˝</t>
  </si>
  <si>
    <t>Auto moto klub "Ragusa racing"</t>
  </si>
  <si>
    <t>Škola odbojke " Dubrovnik"</t>
  </si>
  <si>
    <t>Hrvatski jedriličarski klub ˝Busola˝</t>
  </si>
  <si>
    <t>Jedriličarski klub "Zaton"</t>
  </si>
  <si>
    <t>Malonogometni klub "Gromača"</t>
  </si>
  <si>
    <t>Streličarski klub " Sagitta libera "</t>
  </si>
  <si>
    <t>Sportska školica " Dubrovnik"</t>
  </si>
  <si>
    <t>Športsko društvo "Osojnik"</t>
  </si>
  <si>
    <t>Malonogometni klub "Ombla"</t>
  </si>
  <si>
    <t>Tenis klub ˝Mokošica˝</t>
  </si>
  <si>
    <t>Vaterpolski klub ˝Bellevue - Dubrovnik˝</t>
  </si>
  <si>
    <t>NK Nogometna akademija "Libertas"</t>
  </si>
  <si>
    <t>VIII.   PODACI O ČLANSTVU</t>
  </si>
  <si>
    <t>REGISTRIRANI</t>
  </si>
  <si>
    <t>NEREGISTRIRANI</t>
  </si>
  <si>
    <t>Seniori</t>
  </si>
  <si>
    <t>Juniori</t>
  </si>
  <si>
    <t>Mlađi juniori</t>
  </si>
  <si>
    <t>Kadeti</t>
  </si>
  <si>
    <t>Mlađi kadeti</t>
  </si>
  <si>
    <t>Početnici</t>
  </si>
  <si>
    <t>U K U P N O</t>
  </si>
  <si>
    <t>IX.   PODACI O ČLANOVIMA NACIONALNIH REPREZENTACIJA</t>
  </si>
  <si>
    <t>X.   PODACI O STRUČNOM KADRU</t>
  </si>
  <si>
    <t>STATUS</t>
  </si>
  <si>
    <t>BROJ TRENERA</t>
  </si>
  <si>
    <t>ODGOVARAJUĆA STRUČNA SPREMA</t>
  </si>
  <si>
    <t>OBVEZNO DOŠKOLOVANJE</t>
  </si>
  <si>
    <t>PROFESIONALCI</t>
  </si>
  <si>
    <t>HONORARCI</t>
  </si>
  <si>
    <t>PROGRAM JAVNIH POTREBA U SPORTU  ZA 2026 g.</t>
  </si>
  <si>
    <t>UKUPAN IZNOS ISPLAĆEN ZA NAKNADE DRUGOG DOHOTKA U 2025. GODINI ( specificirati pojedinačne iznose, navesti imena, iznose i vremensko razdoblje financiranja)</t>
  </si>
  <si>
    <t>PRIJEDLOG KLUBA  ZA SUFINANCIRANJE TRENERA KROZ PROGRAM JAVNIH POTREBA U SPORTU ZA 2026 G.</t>
  </si>
  <si>
    <t>V.   PODACI O STRUČNOJ SLUŽBI KLUBA ZA 2026. G.</t>
  </si>
  <si>
    <t>PODACI O PROJEKTU/ PROGRAMU U 2026. GODINI</t>
  </si>
  <si>
    <t>VII. FINANCIJSKI PLAN KLUBA ZA  2026. g</t>
  </si>
  <si>
    <t>Upisati ukupni iznos  sredstava doznačenih od strane Općine Župa dubrovačka  u 2025.god.</t>
  </si>
  <si>
    <t xml:space="preserve">Upisati doznačeni  iznos sredstava  iz proračuna   Zajednice športova Dubrovačko – neretvanske županije, u skladu  sa Programom javnih potreba  u sportu Dubrovačko neretvanske županije u  2025 g.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</si>
</sst>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d\.m\."/>
    <numFmt numFmtId="166" formatCode="mmm\ dd"/>
  </numFmts>
  <fonts count="31" x14ac:knownFonts="1">
    <font>
      <sz val="11"/>
      <color rgb="FF000000"/>
      <name val="Calibri"/>
      <scheme val="minor"/>
    </font>
    <font>
      <b/>
      <sz val="12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u/>
      <sz val="11"/>
      <color rgb="FF0000FF"/>
      <name val="Calibri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 Narrow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i/>
      <sz val="7"/>
      <color theme="1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14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8"/>
      <color rgb="FF000000"/>
      <name val="Arial Narrow"/>
      <family val="2"/>
    </font>
    <font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808080"/>
        <bgColor rgb="FF808080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3" fillId="3" borderId="4" xfId="0" applyFont="1" applyFill="1" applyBorder="1"/>
    <xf numFmtId="0" fontId="5" fillId="2" borderId="5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center" wrapText="1"/>
    </xf>
    <xf numFmtId="49" fontId="5" fillId="2" borderId="7" xfId="0" applyNumberFormat="1" applyFont="1" applyFill="1" applyBorder="1" applyAlignment="1">
      <alignment horizontal="left" vertical="center" wrapText="1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8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left" vertical="center" wrapText="1"/>
    </xf>
    <xf numFmtId="166" fontId="5" fillId="2" borderId="8" xfId="0" applyNumberFormat="1" applyFont="1" applyFill="1" applyBorder="1" applyAlignment="1">
      <alignment horizontal="center" vertical="center"/>
    </xf>
    <xf numFmtId="165" fontId="6" fillId="2" borderId="5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left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1" fontId="11" fillId="3" borderId="5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right" vertical="center" wrapText="1"/>
    </xf>
    <xf numFmtId="1" fontId="6" fillId="3" borderId="5" xfId="0" applyNumberFormat="1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vertical="center" wrapText="1"/>
    </xf>
    <xf numFmtId="0" fontId="11" fillId="3" borderId="5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49" fontId="6" fillId="3" borderId="11" xfId="0" applyNumberFormat="1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left" vertical="center"/>
    </xf>
    <xf numFmtId="4" fontId="6" fillId="3" borderId="9" xfId="0" applyNumberFormat="1" applyFont="1" applyFill="1" applyBorder="1" applyAlignment="1">
      <alignment horizontal="righ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13" fillId="3" borderId="5" xfId="0" applyFont="1" applyFill="1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horizontal="center" vertical="center" wrapText="1"/>
    </xf>
    <xf numFmtId="4" fontId="14" fillId="3" borderId="5" xfId="0" applyNumberFormat="1" applyFont="1" applyFill="1" applyBorder="1" applyAlignment="1">
      <alignment horizontal="right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20" fillId="3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vertical="center" wrapText="1"/>
    </xf>
    <xf numFmtId="0" fontId="11" fillId="3" borderId="5" xfId="0" applyFont="1" applyFill="1" applyBorder="1" applyAlignment="1">
      <alignment horizontal="center" vertical="center"/>
    </xf>
    <xf numFmtId="0" fontId="22" fillId="0" borderId="0" xfId="0" applyFont="1"/>
    <xf numFmtId="0" fontId="20" fillId="0" borderId="5" xfId="0" applyFont="1" applyBorder="1" applyAlignment="1">
      <alignment wrapText="1"/>
    </xf>
    <xf numFmtId="0" fontId="23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3" borderId="5" xfId="0" applyFont="1" applyFill="1" applyBorder="1" applyAlignment="1">
      <alignment horizontal="left" vertical="center"/>
    </xf>
    <xf numFmtId="0" fontId="24" fillId="3" borderId="5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vertical="center" wrapText="1"/>
    </xf>
    <xf numFmtId="1" fontId="12" fillId="3" borderId="5" xfId="0" applyNumberFormat="1" applyFont="1" applyFill="1" applyBorder="1" applyAlignment="1">
      <alignment horizontal="center" vertical="center"/>
    </xf>
    <xf numFmtId="1" fontId="12" fillId="3" borderId="5" xfId="0" applyNumberFormat="1" applyFont="1" applyFill="1" applyBorder="1" applyAlignment="1">
      <alignment horizontal="center" vertical="center" wrapText="1"/>
    </xf>
    <xf numFmtId="1" fontId="26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1" fontId="9" fillId="3" borderId="5" xfId="0" applyNumberFormat="1" applyFont="1" applyFill="1" applyBorder="1" applyAlignment="1">
      <alignment horizontal="center" vertical="center" wrapText="1"/>
    </xf>
    <xf numFmtId="1" fontId="27" fillId="3" borderId="5" xfId="0" applyNumberFormat="1" applyFont="1" applyFill="1" applyBorder="1" applyAlignment="1">
      <alignment horizontal="center" vertical="center" wrapText="1"/>
    </xf>
    <xf numFmtId="3" fontId="12" fillId="3" borderId="5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2" fillId="0" borderId="3" xfId="0" applyFont="1" applyBorder="1"/>
    <xf numFmtId="49" fontId="5" fillId="2" borderId="1" xfId="0" applyNumberFormat="1" applyFont="1" applyFill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horizontal="left" vertical="center" wrapText="1"/>
    </xf>
    <xf numFmtId="0" fontId="2" fillId="0" borderId="2" xfId="0" applyFont="1" applyBorder="1"/>
    <xf numFmtId="0" fontId="3" fillId="3" borderId="1" xfId="0" applyFont="1" applyFill="1" applyBorder="1" applyAlignment="1">
      <alignment horizontal="left"/>
    </xf>
    <xf numFmtId="49" fontId="8" fillId="3" borderId="1" xfId="0" applyNumberFormat="1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wrapText="1"/>
    </xf>
    <xf numFmtId="0" fontId="29" fillId="4" borderId="1" xfId="0" applyFont="1" applyFill="1" applyBorder="1" applyAlignment="1">
      <alignment horizontal="left" vertical="center" wrapText="1"/>
    </xf>
    <xf numFmtId="0" fontId="30" fillId="0" borderId="2" xfId="0" applyFont="1" applyBorder="1"/>
    <xf numFmtId="0" fontId="30" fillId="0" borderId="3" xfId="0" applyFont="1" applyBorder="1"/>
    <xf numFmtId="0" fontId="4" fillId="4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left" vertical="center" wrapText="1"/>
    </xf>
    <xf numFmtId="0" fontId="2" fillId="0" borderId="12" xfId="0" applyFont="1" applyBorder="1"/>
    <xf numFmtId="0" fontId="16" fillId="2" borderId="1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13" fillId="0" borderId="0" xfId="0" applyFont="1" applyAlignment="1">
      <alignment horizontal="left" wrapText="1"/>
    </xf>
    <xf numFmtId="0" fontId="0" fillId="0" borderId="0" xfId="0"/>
    <xf numFmtId="0" fontId="6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3" fillId="0" borderId="16" xfId="0" applyFont="1" applyBorder="1" applyAlignment="1">
      <alignment horizontal="left" wrapText="1"/>
    </xf>
    <xf numFmtId="0" fontId="2" fillId="0" borderId="16" xfId="0" applyFont="1" applyBorder="1"/>
    <xf numFmtId="0" fontId="13" fillId="0" borderId="1" xfId="0" applyFont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left" vertical="center" wrapText="1"/>
    </xf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1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3" borderId="22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20" fillId="0" borderId="22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/>
    </xf>
    <xf numFmtId="0" fontId="20" fillId="3" borderId="17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20" fillId="0" borderId="22" xfId="0" applyFont="1" applyBorder="1" applyAlignment="1">
      <alignment horizontal="center" vertical="center" wrapText="1"/>
    </xf>
    <xf numFmtId="0" fontId="2" fillId="0" borderId="24" xfId="0" applyFont="1" applyBorder="1"/>
    <xf numFmtId="0" fontId="15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246"/>
  <sheetViews>
    <sheetView tabSelected="1" workbookViewId="0">
      <selection sqref="A1:F1"/>
    </sheetView>
  </sheetViews>
  <sheetFormatPr defaultColWidth="14.42578125" defaultRowHeight="15" customHeight="1" x14ac:dyDescent="0.25"/>
  <cols>
    <col min="1" max="1" width="5.42578125" customWidth="1"/>
    <col min="2" max="2" width="26.5703125" customWidth="1"/>
    <col min="3" max="3" width="21.85546875" customWidth="1"/>
    <col min="4" max="4" width="18.28515625" customWidth="1"/>
    <col min="5" max="5" width="14.5703125" customWidth="1"/>
    <col min="6" max="6" width="14.140625" customWidth="1"/>
  </cols>
  <sheetData>
    <row r="1" spans="1:6" ht="30" customHeight="1" x14ac:dyDescent="0.25">
      <c r="A1" s="110" t="s">
        <v>0</v>
      </c>
      <c r="B1" s="105"/>
      <c r="C1" s="105"/>
      <c r="D1" s="105"/>
      <c r="E1" s="105"/>
      <c r="F1" s="102"/>
    </row>
    <row r="2" spans="1:6" ht="30" customHeight="1" x14ac:dyDescent="0.25">
      <c r="A2" s="110" t="s">
        <v>363</v>
      </c>
      <c r="B2" s="105"/>
      <c r="C2" s="105"/>
      <c r="D2" s="105"/>
      <c r="E2" s="105"/>
      <c r="F2" s="102"/>
    </row>
    <row r="3" spans="1:6" ht="30" customHeight="1" x14ac:dyDescent="0.25">
      <c r="A3" s="110" t="s">
        <v>1</v>
      </c>
      <c r="B3" s="105"/>
      <c r="C3" s="105"/>
      <c r="D3" s="105"/>
      <c r="E3" s="105"/>
      <c r="F3" s="102"/>
    </row>
    <row r="4" spans="1:6" ht="30" customHeight="1" x14ac:dyDescent="0.25">
      <c r="A4" s="111" t="s">
        <v>2</v>
      </c>
      <c r="B4" s="105"/>
      <c r="C4" s="105"/>
      <c r="D4" s="105"/>
      <c r="E4" s="105"/>
      <c r="F4" s="102"/>
    </row>
    <row r="5" spans="1:6" ht="24" customHeight="1" x14ac:dyDescent="0.25">
      <c r="A5" s="2" t="s">
        <v>3</v>
      </c>
      <c r="B5" s="101" t="s">
        <v>4</v>
      </c>
      <c r="C5" s="102"/>
      <c r="D5" s="104"/>
      <c r="E5" s="105"/>
      <c r="F5" s="102"/>
    </row>
    <row r="6" spans="1:6" ht="24" customHeight="1" x14ac:dyDescent="0.25">
      <c r="A6" s="2" t="s">
        <v>5</v>
      </c>
      <c r="B6" s="101" t="s">
        <v>6</v>
      </c>
      <c r="C6" s="102"/>
      <c r="D6" s="108"/>
      <c r="E6" s="105"/>
      <c r="F6" s="102"/>
    </row>
    <row r="7" spans="1:6" ht="24" customHeight="1" x14ac:dyDescent="0.25">
      <c r="A7" s="2" t="s">
        <v>7</v>
      </c>
      <c r="B7" s="101" t="s">
        <v>8</v>
      </c>
      <c r="C7" s="102"/>
      <c r="D7" s="104"/>
      <c r="E7" s="105"/>
      <c r="F7" s="102"/>
    </row>
    <row r="8" spans="1:6" ht="24" customHeight="1" x14ac:dyDescent="0.25">
      <c r="A8" s="2" t="s">
        <v>9</v>
      </c>
      <c r="B8" s="101" t="s">
        <v>10</v>
      </c>
      <c r="C8" s="102"/>
      <c r="D8" s="104"/>
      <c r="E8" s="105"/>
      <c r="F8" s="102"/>
    </row>
    <row r="9" spans="1:6" ht="24" customHeight="1" x14ac:dyDescent="0.25">
      <c r="A9" s="2" t="s">
        <v>11</v>
      </c>
      <c r="B9" s="101" t="s">
        <v>12</v>
      </c>
      <c r="C9" s="102"/>
      <c r="D9" s="106"/>
      <c r="E9" s="105"/>
      <c r="F9" s="102"/>
    </row>
    <row r="10" spans="1:6" ht="24" customHeight="1" x14ac:dyDescent="0.25">
      <c r="A10" s="2" t="s">
        <v>13</v>
      </c>
      <c r="B10" s="101" t="s">
        <v>14</v>
      </c>
      <c r="C10" s="102"/>
      <c r="D10" s="104"/>
      <c r="E10" s="105"/>
      <c r="F10" s="102"/>
    </row>
    <row r="11" spans="1:6" ht="24" customHeight="1" x14ac:dyDescent="0.25">
      <c r="A11" s="2" t="s">
        <v>15</v>
      </c>
      <c r="B11" s="101" t="s">
        <v>16</v>
      </c>
      <c r="C11" s="102"/>
      <c r="D11" s="104"/>
      <c r="E11" s="105"/>
      <c r="F11" s="102"/>
    </row>
    <row r="12" spans="1:6" ht="24" customHeight="1" x14ac:dyDescent="0.25">
      <c r="A12" s="2" t="s">
        <v>17</v>
      </c>
      <c r="B12" s="101" t="s">
        <v>18</v>
      </c>
      <c r="C12" s="102"/>
      <c r="D12" s="107"/>
      <c r="E12" s="105"/>
      <c r="F12" s="102"/>
    </row>
    <row r="13" spans="1:6" ht="24" customHeight="1" x14ac:dyDescent="0.25">
      <c r="A13" s="2" t="s">
        <v>19</v>
      </c>
      <c r="B13" s="101" t="s">
        <v>20</v>
      </c>
      <c r="C13" s="102"/>
      <c r="D13" s="108"/>
      <c r="E13" s="105"/>
      <c r="F13" s="102"/>
    </row>
    <row r="14" spans="1:6" ht="24" customHeight="1" x14ac:dyDescent="0.25">
      <c r="A14" s="2" t="s">
        <v>21</v>
      </c>
      <c r="B14" s="103" t="s">
        <v>22</v>
      </c>
      <c r="C14" s="102"/>
      <c r="D14" s="109"/>
      <c r="E14" s="105"/>
      <c r="F14" s="102"/>
    </row>
    <row r="15" spans="1:6" ht="24" customHeight="1" x14ac:dyDescent="0.25">
      <c r="A15" s="2" t="s">
        <v>23</v>
      </c>
      <c r="B15" s="3" t="s">
        <v>24</v>
      </c>
      <c r="C15" s="4"/>
      <c r="D15" s="109"/>
      <c r="E15" s="105"/>
      <c r="F15" s="102"/>
    </row>
    <row r="16" spans="1:6" ht="24" customHeight="1" x14ac:dyDescent="0.25">
      <c r="A16" s="5" t="s">
        <v>25</v>
      </c>
      <c r="B16" s="103" t="s">
        <v>26</v>
      </c>
      <c r="C16" s="102"/>
      <c r="D16" s="104"/>
      <c r="E16" s="105"/>
      <c r="F16" s="102"/>
    </row>
    <row r="17" spans="1:6" ht="24" customHeight="1" x14ac:dyDescent="0.25">
      <c r="A17" s="6" t="s">
        <v>27</v>
      </c>
      <c r="B17" s="3" t="s">
        <v>28</v>
      </c>
      <c r="C17" s="7"/>
      <c r="D17" s="104"/>
      <c r="E17" s="105"/>
      <c r="F17" s="102"/>
    </row>
    <row r="18" spans="1:6" ht="24" customHeight="1" x14ac:dyDescent="0.25">
      <c r="A18" s="8" t="s">
        <v>29</v>
      </c>
      <c r="B18" s="103" t="s">
        <v>30</v>
      </c>
      <c r="C18" s="102"/>
      <c r="D18" s="109"/>
      <c r="E18" s="105"/>
      <c r="F18" s="102"/>
    </row>
    <row r="19" spans="1:6" ht="24" customHeight="1" x14ac:dyDescent="0.25">
      <c r="A19" s="2" t="s">
        <v>31</v>
      </c>
      <c r="B19" s="101" t="s">
        <v>32</v>
      </c>
      <c r="C19" s="105"/>
      <c r="D19" s="105"/>
      <c r="E19" s="105"/>
      <c r="F19" s="102"/>
    </row>
    <row r="20" spans="1:6" ht="24" customHeight="1" x14ac:dyDescent="0.25">
      <c r="A20" s="9" t="s">
        <v>33</v>
      </c>
      <c r="B20" s="10" t="s">
        <v>34</v>
      </c>
      <c r="C20" s="112"/>
      <c r="D20" s="105"/>
      <c r="E20" s="105"/>
      <c r="F20" s="102"/>
    </row>
    <row r="21" spans="1:6" ht="24" customHeight="1" x14ac:dyDescent="0.25">
      <c r="A21" s="11"/>
      <c r="B21" s="10" t="s">
        <v>35</v>
      </c>
      <c r="C21" s="112"/>
      <c r="D21" s="105"/>
      <c r="E21" s="105"/>
      <c r="F21" s="102"/>
    </row>
    <row r="22" spans="1:6" ht="24" customHeight="1" x14ac:dyDescent="0.25">
      <c r="A22" s="11"/>
      <c r="B22" s="10" t="s">
        <v>36</v>
      </c>
      <c r="C22" s="113"/>
      <c r="D22" s="105"/>
      <c r="E22" s="105"/>
      <c r="F22" s="102"/>
    </row>
    <row r="23" spans="1:6" ht="24" customHeight="1" x14ac:dyDescent="0.25">
      <c r="A23" s="11"/>
      <c r="B23" s="12" t="s">
        <v>37</v>
      </c>
      <c r="C23" s="114"/>
      <c r="D23" s="105"/>
      <c r="E23" s="105"/>
      <c r="F23" s="102"/>
    </row>
    <row r="24" spans="1:6" ht="24" customHeight="1" x14ac:dyDescent="0.25">
      <c r="A24" s="9" t="s">
        <v>38</v>
      </c>
      <c r="B24" s="10" t="s">
        <v>34</v>
      </c>
      <c r="C24" s="112"/>
      <c r="D24" s="105"/>
      <c r="E24" s="105"/>
      <c r="F24" s="102"/>
    </row>
    <row r="25" spans="1:6" ht="24" customHeight="1" x14ac:dyDescent="0.25">
      <c r="A25" s="11"/>
      <c r="B25" s="10" t="s">
        <v>35</v>
      </c>
      <c r="C25" s="112"/>
      <c r="D25" s="105"/>
      <c r="E25" s="105"/>
      <c r="F25" s="102"/>
    </row>
    <row r="26" spans="1:6" ht="24" customHeight="1" x14ac:dyDescent="0.25">
      <c r="A26" s="11"/>
      <c r="B26" s="10" t="s">
        <v>36</v>
      </c>
      <c r="C26" s="113"/>
      <c r="D26" s="105"/>
      <c r="E26" s="105"/>
      <c r="F26" s="102"/>
    </row>
    <row r="27" spans="1:6" ht="24" customHeight="1" x14ac:dyDescent="0.25">
      <c r="A27" s="11"/>
      <c r="B27" s="12" t="s">
        <v>37</v>
      </c>
      <c r="C27" s="114"/>
      <c r="D27" s="105"/>
      <c r="E27" s="105"/>
      <c r="F27" s="102"/>
    </row>
    <row r="28" spans="1:6" ht="24" customHeight="1" x14ac:dyDescent="0.25">
      <c r="A28" s="9" t="s">
        <v>39</v>
      </c>
      <c r="B28" s="10" t="s">
        <v>34</v>
      </c>
      <c r="C28" s="112"/>
      <c r="D28" s="105"/>
      <c r="E28" s="105"/>
      <c r="F28" s="102"/>
    </row>
    <row r="29" spans="1:6" ht="24" customHeight="1" x14ac:dyDescent="0.25">
      <c r="A29" s="11"/>
      <c r="B29" s="10" t="s">
        <v>35</v>
      </c>
      <c r="C29" s="112"/>
      <c r="D29" s="105"/>
      <c r="E29" s="105"/>
      <c r="F29" s="102"/>
    </row>
    <row r="30" spans="1:6" ht="24" customHeight="1" x14ac:dyDescent="0.25">
      <c r="A30" s="11"/>
      <c r="B30" s="10" t="s">
        <v>36</v>
      </c>
      <c r="C30" s="113"/>
      <c r="D30" s="105"/>
      <c r="E30" s="105"/>
      <c r="F30" s="102"/>
    </row>
    <row r="31" spans="1:6" ht="24" customHeight="1" x14ac:dyDescent="0.25">
      <c r="A31" s="11"/>
      <c r="B31" s="12" t="s">
        <v>37</v>
      </c>
      <c r="C31" s="114"/>
      <c r="D31" s="105"/>
      <c r="E31" s="105"/>
      <c r="F31" s="102"/>
    </row>
    <row r="32" spans="1:6" ht="24" customHeight="1" x14ac:dyDescent="0.25">
      <c r="A32" s="2" t="s">
        <v>40</v>
      </c>
      <c r="B32" s="13" t="s">
        <v>41</v>
      </c>
      <c r="C32" s="115"/>
      <c r="D32" s="105"/>
      <c r="E32" s="105"/>
      <c r="F32" s="102"/>
    </row>
    <row r="33" spans="1:6" ht="24" customHeight="1" x14ac:dyDescent="0.25">
      <c r="A33" s="2" t="s">
        <v>42</v>
      </c>
      <c r="B33" s="13" t="s">
        <v>43</v>
      </c>
      <c r="C33" s="113"/>
      <c r="D33" s="105"/>
      <c r="E33" s="105"/>
      <c r="F33" s="102"/>
    </row>
    <row r="34" spans="1:6" ht="24" customHeight="1" x14ac:dyDescent="0.25">
      <c r="A34" s="2" t="s">
        <v>44</v>
      </c>
      <c r="B34" s="116" t="s">
        <v>45</v>
      </c>
      <c r="C34" s="105"/>
      <c r="D34" s="105"/>
      <c r="E34" s="105"/>
      <c r="F34" s="102"/>
    </row>
    <row r="35" spans="1:6" ht="24" customHeight="1" x14ac:dyDescent="0.25">
      <c r="A35" s="2" t="s">
        <v>46</v>
      </c>
      <c r="B35" s="14" t="s">
        <v>47</v>
      </c>
      <c r="C35" s="15"/>
      <c r="D35" s="1"/>
      <c r="E35" s="15" t="s">
        <v>48</v>
      </c>
      <c r="F35" s="16"/>
    </row>
    <row r="36" spans="1:6" ht="30" customHeight="1" x14ac:dyDescent="0.25">
      <c r="A36" s="111" t="s">
        <v>49</v>
      </c>
      <c r="B36" s="105"/>
      <c r="C36" s="105"/>
      <c r="D36" s="105"/>
      <c r="E36" s="105"/>
      <c r="F36" s="102"/>
    </row>
    <row r="37" spans="1:6" ht="30" customHeight="1" x14ac:dyDescent="0.25">
      <c r="A37" s="117" t="s">
        <v>50</v>
      </c>
      <c r="B37" s="105"/>
      <c r="C37" s="105"/>
      <c r="D37" s="105"/>
      <c r="E37" s="105"/>
      <c r="F37" s="102"/>
    </row>
    <row r="38" spans="1:6" ht="24" customHeight="1" x14ac:dyDescent="0.25">
      <c r="A38" s="17" t="s">
        <v>51</v>
      </c>
      <c r="B38" s="17" t="s">
        <v>34</v>
      </c>
      <c r="C38" s="17" t="s">
        <v>52</v>
      </c>
      <c r="D38" s="17" t="s">
        <v>53</v>
      </c>
      <c r="E38" s="17" t="s">
        <v>54</v>
      </c>
      <c r="F38" s="17" t="s">
        <v>55</v>
      </c>
    </row>
    <row r="39" spans="1:6" ht="24" customHeight="1" x14ac:dyDescent="0.25">
      <c r="A39" s="18" t="s">
        <v>56</v>
      </c>
      <c r="B39" s="19"/>
      <c r="C39" s="20"/>
      <c r="D39" s="21"/>
      <c r="E39" s="22"/>
      <c r="F39" s="23"/>
    </row>
    <row r="40" spans="1:6" ht="24" customHeight="1" x14ac:dyDescent="0.25">
      <c r="A40" s="18" t="s">
        <v>57</v>
      </c>
      <c r="B40" s="19"/>
      <c r="C40" s="20"/>
      <c r="D40" s="21"/>
      <c r="E40" s="22"/>
      <c r="F40" s="23"/>
    </row>
    <row r="41" spans="1:6" ht="24" customHeight="1" x14ac:dyDescent="0.25">
      <c r="A41" s="18" t="s">
        <v>58</v>
      </c>
      <c r="B41" s="19"/>
      <c r="C41" s="20"/>
      <c r="D41" s="21"/>
      <c r="E41" s="22"/>
      <c r="F41" s="23"/>
    </row>
    <row r="42" spans="1:6" ht="30" customHeight="1" x14ac:dyDescent="0.25">
      <c r="A42" s="118" t="s">
        <v>59</v>
      </c>
      <c r="B42" s="119"/>
      <c r="C42" s="119"/>
      <c r="D42" s="119"/>
      <c r="E42" s="119"/>
      <c r="F42" s="120"/>
    </row>
    <row r="43" spans="1:6" ht="30" customHeight="1" x14ac:dyDescent="0.25">
      <c r="A43" s="117" t="s">
        <v>60</v>
      </c>
      <c r="B43" s="105"/>
      <c r="C43" s="105"/>
      <c r="D43" s="105"/>
      <c r="E43" s="105"/>
      <c r="F43" s="102"/>
    </row>
    <row r="44" spans="1:6" ht="24" customHeight="1" x14ac:dyDescent="0.25">
      <c r="A44" s="17" t="s">
        <v>51</v>
      </c>
      <c r="B44" s="17" t="s">
        <v>34</v>
      </c>
      <c r="C44" s="17" t="s">
        <v>52</v>
      </c>
      <c r="D44" s="17" t="s">
        <v>53</v>
      </c>
      <c r="E44" s="17" t="s">
        <v>54</v>
      </c>
      <c r="F44" s="17" t="s">
        <v>55</v>
      </c>
    </row>
    <row r="45" spans="1:6" ht="24" customHeight="1" x14ac:dyDescent="0.25">
      <c r="A45" s="18" t="s">
        <v>56</v>
      </c>
      <c r="B45" s="19"/>
      <c r="C45" s="20"/>
      <c r="D45" s="21"/>
      <c r="E45" s="22"/>
      <c r="F45" s="23"/>
    </row>
    <row r="46" spans="1:6" ht="24" customHeight="1" x14ac:dyDescent="0.25">
      <c r="A46" s="18" t="s">
        <v>57</v>
      </c>
      <c r="B46" s="19"/>
      <c r="C46" s="20"/>
      <c r="D46" s="21"/>
      <c r="E46" s="22"/>
      <c r="F46" s="23"/>
    </row>
    <row r="47" spans="1:6" ht="24" customHeight="1" x14ac:dyDescent="0.25">
      <c r="A47" s="18" t="s">
        <v>58</v>
      </c>
      <c r="B47" s="19"/>
      <c r="C47" s="20"/>
      <c r="D47" s="21"/>
      <c r="E47" s="22"/>
      <c r="F47" s="23"/>
    </row>
    <row r="48" spans="1:6" ht="30" customHeight="1" x14ac:dyDescent="0.25">
      <c r="A48" s="111" t="s">
        <v>61</v>
      </c>
      <c r="B48" s="105"/>
      <c r="C48" s="105"/>
      <c r="D48" s="105"/>
      <c r="E48" s="105"/>
      <c r="F48" s="102"/>
    </row>
    <row r="49" spans="1:6" ht="30" customHeight="1" x14ac:dyDescent="0.25">
      <c r="A49" s="117" t="s">
        <v>62</v>
      </c>
      <c r="B49" s="105"/>
      <c r="C49" s="105"/>
      <c r="D49" s="105"/>
      <c r="E49" s="105"/>
      <c r="F49" s="102"/>
    </row>
    <row r="50" spans="1:6" ht="24" customHeight="1" x14ac:dyDescent="0.25">
      <c r="A50" s="17" t="s">
        <v>51</v>
      </c>
      <c r="B50" s="17" t="s">
        <v>34</v>
      </c>
      <c r="C50" s="17" t="s">
        <v>52</v>
      </c>
      <c r="D50" s="17" t="s">
        <v>53</v>
      </c>
      <c r="E50" s="17" t="s">
        <v>54</v>
      </c>
      <c r="F50" s="17" t="s">
        <v>55</v>
      </c>
    </row>
    <row r="51" spans="1:6" ht="24" customHeight="1" x14ac:dyDescent="0.25">
      <c r="A51" s="18" t="s">
        <v>56</v>
      </c>
      <c r="B51" s="19"/>
      <c r="C51" s="20"/>
      <c r="D51" s="21"/>
      <c r="E51" s="22"/>
      <c r="F51" s="23"/>
    </row>
    <row r="52" spans="1:6" ht="24" customHeight="1" x14ac:dyDescent="0.25">
      <c r="A52" s="18" t="s">
        <v>57</v>
      </c>
      <c r="B52" s="19"/>
      <c r="C52" s="20"/>
      <c r="D52" s="21"/>
      <c r="E52" s="22"/>
      <c r="F52" s="23"/>
    </row>
    <row r="53" spans="1:6" ht="24" customHeight="1" x14ac:dyDescent="0.25">
      <c r="A53" s="18" t="s">
        <v>58</v>
      </c>
      <c r="B53" s="19"/>
      <c r="C53" s="20"/>
      <c r="D53" s="21"/>
      <c r="E53" s="22"/>
      <c r="F53" s="23"/>
    </row>
    <row r="54" spans="1:6" ht="30" customHeight="1" x14ac:dyDescent="0.25">
      <c r="A54" s="111" t="s">
        <v>61</v>
      </c>
      <c r="B54" s="105"/>
      <c r="C54" s="105"/>
      <c r="D54" s="105"/>
      <c r="E54" s="105"/>
      <c r="F54" s="102"/>
    </row>
    <row r="55" spans="1:6" ht="30" customHeight="1" x14ac:dyDescent="0.25">
      <c r="A55" s="117" t="s">
        <v>63</v>
      </c>
      <c r="B55" s="105"/>
      <c r="C55" s="105"/>
      <c r="D55" s="105"/>
      <c r="E55" s="105"/>
      <c r="F55" s="102"/>
    </row>
    <row r="56" spans="1:6" ht="24" customHeight="1" x14ac:dyDescent="0.25">
      <c r="A56" s="17" t="s">
        <v>51</v>
      </c>
      <c r="B56" s="17" t="s">
        <v>34</v>
      </c>
      <c r="C56" s="17" t="s">
        <v>52</v>
      </c>
      <c r="D56" s="17" t="s">
        <v>53</v>
      </c>
      <c r="E56" s="17" t="s">
        <v>54</v>
      </c>
      <c r="F56" s="17" t="s">
        <v>55</v>
      </c>
    </row>
    <row r="57" spans="1:6" ht="24" customHeight="1" x14ac:dyDescent="0.25">
      <c r="A57" s="18" t="s">
        <v>56</v>
      </c>
      <c r="B57" s="19"/>
      <c r="C57" s="20"/>
      <c r="D57" s="21"/>
      <c r="E57" s="22"/>
      <c r="F57" s="23"/>
    </row>
    <row r="58" spans="1:6" ht="24" customHeight="1" x14ac:dyDescent="0.25">
      <c r="A58" s="18" t="s">
        <v>57</v>
      </c>
      <c r="B58" s="19"/>
      <c r="C58" s="20"/>
      <c r="D58" s="21"/>
      <c r="E58" s="22"/>
      <c r="F58" s="23"/>
    </row>
    <row r="59" spans="1:6" ht="24" customHeight="1" x14ac:dyDescent="0.25">
      <c r="A59" s="18" t="s">
        <v>58</v>
      </c>
      <c r="B59" s="19"/>
      <c r="C59" s="20"/>
      <c r="D59" s="21"/>
      <c r="E59" s="22"/>
      <c r="F59" s="23"/>
    </row>
    <row r="60" spans="1:6" ht="30" customHeight="1" x14ac:dyDescent="0.25">
      <c r="A60" s="111" t="s">
        <v>61</v>
      </c>
      <c r="B60" s="105"/>
      <c r="C60" s="105"/>
      <c r="D60" s="105"/>
      <c r="E60" s="105"/>
      <c r="F60" s="102"/>
    </row>
    <row r="61" spans="1:6" ht="30" customHeight="1" x14ac:dyDescent="0.25">
      <c r="A61" s="117" t="s">
        <v>64</v>
      </c>
      <c r="B61" s="105"/>
      <c r="C61" s="105"/>
      <c r="D61" s="105"/>
      <c r="E61" s="105"/>
      <c r="F61" s="102"/>
    </row>
    <row r="62" spans="1:6" ht="24" customHeight="1" x14ac:dyDescent="0.25">
      <c r="A62" s="17" t="s">
        <v>51</v>
      </c>
      <c r="B62" s="17" t="s">
        <v>34</v>
      </c>
      <c r="C62" s="17" t="s">
        <v>52</v>
      </c>
      <c r="D62" s="17" t="s">
        <v>53</v>
      </c>
      <c r="E62" s="17" t="s">
        <v>54</v>
      </c>
      <c r="F62" s="17" t="s">
        <v>55</v>
      </c>
    </row>
    <row r="63" spans="1:6" ht="24" customHeight="1" x14ac:dyDescent="0.25">
      <c r="A63" s="18" t="s">
        <v>56</v>
      </c>
      <c r="B63" s="19"/>
      <c r="C63" s="20"/>
      <c r="D63" s="21"/>
      <c r="E63" s="22"/>
      <c r="F63" s="23"/>
    </row>
    <row r="64" spans="1:6" ht="24" customHeight="1" x14ac:dyDescent="0.25">
      <c r="A64" s="18" t="s">
        <v>57</v>
      </c>
      <c r="B64" s="19"/>
      <c r="C64" s="20"/>
      <c r="D64" s="21"/>
      <c r="E64" s="22"/>
      <c r="F64" s="23"/>
    </row>
    <row r="65" spans="1:6" ht="24" customHeight="1" x14ac:dyDescent="0.25">
      <c r="A65" s="18" t="s">
        <v>58</v>
      </c>
      <c r="B65" s="19"/>
      <c r="C65" s="20"/>
      <c r="D65" s="21"/>
      <c r="E65" s="22"/>
      <c r="F65" s="23"/>
    </row>
    <row r="66" spans="1:6" ht="30" customHeight="1" x14ac:dyDescent="0.25">
      <c r="A66" s="117" t="s">
        <v>65</v>
      </c>
      <c r="B66" s="105"/>
      <c r="C66" s="105"/>
      <c r="D66" s="105"/>
      <c r="E66" s="105"/>
      <c r="F66" s="102"/>
    </row>
    <row r="67" spans="1:6" ht="24" customHeight="1" x14ac:dyDescent="0.25">
      <c r="A67" s="17" t="s">
        <v>51</v>
      </c>
      <c r="B67" s="17" t="s">
        <v>34</v>
      </c>
      <c r="C67" s="17" t="s">
        <v>52</v>
      </c>
      <c r="D67" s="17" t="s">
        <v>53</v>
      </c>
      <c r="E67" s="17" t="s">
        <v>54</v>
      </c>
      <c r="F67" s="17" t="s">
        <v>55</v>
      </c>
    </row>
    <row r="68" spans="1:6" ht="24" customHeight="1" x14ac:dyDescent="0.25">
      <c r="A68" s="18" t="s">
        <v>56</v>
      </c>
      <c r="B68" s="19"/>
      <c r="C68" s="20"/>
      <c r="D68" s="21"/>
      <c r="E68" s="22"/>
      <c r="F68" s="23"/>
    </row>
    <row r="69" spans="1:6" ht="24" customHeight="1" x14ac:dyDescent="0.25">
      <c r="A69" s="18" t="s">
        <v>57</v>
      </c>
      <c r="B69" s="19"/>
      <c r="C69" s="20"/>
      <c r="D69" s="21"/>
      <c r="E69" s="22"/>
      <c r="F69" s="23"/>
    </row>
    <row r="70" spans="1:6" ht="24" customHeight="1" x14ac:dyDescent="0.25">
      <c r="A70" s="18" t="s">
        <v>58</v>
      </c>
      <c r="B70" s="19"/>
      <c r="C70" s="20"/>
      <c r="D70" s="21"/>
      <c r="E70" s="22"/>
      <c r="F70" s="23"/>
    </row>
    <row r="71" spans="1:6" ht="30" customHeight="1" x14ac:dyDescent="0.25">
      <c r="A71" s="117" t="s">
        <v>66</v>
      </c>
      <c r="B71" s="105"/>
      <c r="C71" s="105"/>
      <c r="D71" s="105"/>
      <c r="E71" s="105"/>
      <c r="F71" s="102"/>
    </row>
    <row r="72" spans="1:6" ht="24" customHeight="1" x14ac:dyDescent="0.25">
      <c r="A72" s="17" t="s">
        <v>51</v>
      </c>
      <c r="B72" s="17" t="s">
        <v>34</v>
      </c>
      <c r="C72" s="17" t="s">
        <v>52</v>
      </c>
      <c r="D72" s="17" t="s">
        <v>53</v>
      </c>
      <c r="E72" s="17" t="s">
        <v>54</v>
      </c>
      <c r="F72" s="17" t="s">
        <v>55</v>
      </c>
    </row>
    <row r="73" spans="1:6" ht="24" customHeight="1" x14ac:dyDescent="0.25">
      <c r="A73" s="18" t="s">
        <v>56</v>
      </c>
      <c r="B73" s="19"/>
      <c r="C73" s="20"/>
      <c r="D73" s="21"/>
      <c r="E73" s="22"/>
      <c r="F73" s="23"/>
    </row>
    <row r="74" spans="1:6" ht="24" customHeight="1" x14ac:dyDescent="0.25">
      <c r="A74" s="18" t="s">
        <v>57</v>
      </c>
      <c r="B74" s="19"/>
      <c r="C74" s="20"/>
      <c r="D74" s="21"/>
      <c r="E74" s="22"/>
      <c r="F74" s="23"/>
    </row>
    <row r="75" spans="1:6" ht="24" customHeight="1" x14ac:dyDescent="0.25">
      <c r="A75" s="18" t="s">
        <v>58</v>
      </c>
      <c r="B75" s="19"/>
      <c r="C75" s="20"/>
      <c r="D75" s="21"/>
      <c r="E75" s="22"/>
      <c r="F75" s="23"/>
    </row>
    <row r="76" spans="1:6" ht="30" customHeight="1" x14ac:dyDescent="0.25">
      <c r="A76" s="111" t="s">
        <v>61</v>
      </c>
      <c r="B76" s="105"/>
      <c r="C76" s="105"/>
      <c r="D76" s="105"/>
      <c r="E76" s="105"/>
      <c r="F76" s="102"/>
    </row>
    <row r="77" spans="1:6" ht="30" customHeight="1" x14ac:dyDescent="0.25">
      <c r="A77" s="117" t="s">
        <v>67</v>
      </c>
      <c r="B77" s="105"/>
      <c r="C77" s="105"/>
      <c r="D77" s="105"/>
      <c r="E77" s="105"/>
      <c r="F77" s="102"/>
    </row>
    <row r="78" spans="1:6" ht="24" customHeight="1" x14ac:dyDescent="0.25">
      <c r="A78" s="17" t="s">
        <v>51</v>
      </c>
      <c r="B78" s="17" t="s">
        <v>34</v>
      </c>
      <c r="C78" s="17" t="s">
        <v>52</v>
      </c>
      <c r="D78" s="17" t="s">
        <v>53</v>
      </c>
      <c r="E78" s="17" t="s">
        <v>54</v>
      </c>
      <c r="F78" s="17" t="s">
        <v>55</v>
      </c>
    </row>
    <row r="79" spans="1:6" ht="24" customHeight="1" x14ac:dyDescent="0.25">
      <c r="A79" s="18">
        <v>1</v>
      </c>
      <c r="B79" s="19"/>
      <c r="C79" s="20"/>
      <c r="D79" s="21"/>
      <c r="E79" s="22"/>
      <c r="F79" s="23"/>
    </row>
    <row r="80" spans="1:6" ht="24" customHeight="1" x14ac:dyDescent="0.25">
      <c r="A80" s="18">
        <v>2</v>
      </c>
      <c r="B80" s="19"/>
      <c r="C80" s="20"/>
      <c r="D80" s="21"/>
      <c r="E80" s="22"/>
      <c r="F80" s="23"/>
    </row>
    <row r="81" spans="1:6" ht="24" customHeight="1" x14ac:dyDescent="0.25">
      <c r="A81" s="18">
        <v>3</v>
      </c>
      <c r="B81" s="19"/>
      <c r="C81" s="20"/>
      <c r="D81" s="21"/>
      <c r="E81" s="22"/>
      <c r="F81" s="23"/>
    </row>
    <row r="82" spans="1:6" ht="30" customHeight="1" x14ac:dyDescent="0.25">
      <c r="A82" s="111" t="s">
        <v>68</v>
      </c>
      <c r="B82" s="105"/>
      <c r="C82" s="105"/>
      <c r="D82" s="105"/>
      <c r="E82" s="105"/>
      <c r="F82" s="102"/>
    </row>
    <row r="83" spans="1:6" ht="24" customHeight="1" x14ac:dyDescent="0.25">
      <c r="A83" s="11" t="s">
        <v>51</v>
      </c>
      <c r="B83" s="17" t="s">
        <v>34</v>
      </c>
      <c r="C83" s="17" t="s">
        <v>69</v>
      </c>
      <c r="D83" s="17" t="s">
        <v>52</v>
      </c>
      <c r="E83" s="17" t="s">
        <v>53</v>
      </c>
      <c r="F83" s="24" t="s">
        <v>54</v>
      </c>
    </row>
    <row r="84" spans="1:6" ht="24" customHeight="1" x14ac:dyDescent="0.25">
      <c r="A84" s="18" t="s">
        <v>56</v>
      </c>
      <c r="B84" s="19"/>
      <c r="C84" s="25"/>
      <c r="D84" s="20"/>
      <c r="E84" s="21"/>
      <c r="F84" s="22"/>
    </row>
    <row r="85" spans="1:6" ht="24" customHeight="1" x14ac:dyDescent="0.25">
      <c r="A85" s="18" t="s">
        <v>57</v>
      </c>
      <c r="B85" s="19"/>
      <c r="C85" s="25"/>
      <c r="D85" s="20"/>
      <c r="E85" s="21"/>
      <c r="F85" s="22"/>
    </row>
    <row r="86" spans="1:6" ht="24" customHeight="1" x14ac:dyDescent="0.25">
      <c r="A86" s="18" t="s">
        <v>58</v>
      </c>
      <c r="B86" s="19"/>
      <c r="C86" s="25"/>
      <c r="D86" s="20"/>
      <c r="E86" s="21"/>
      <c r="F86" s="22"/>
    </row>
    <row r="87" spans="1:6" ht="24" customHeight="1" x14ac:dyDescent="0.25">
      <c r="A87" s="111" t="s">
        <v>70</v>
      </c>
      <c r="B87" s="105"/>
      <c r="C87" s="105"/>
      <c r="D87" s="105"/>
      <c r="E87" s="105"/>
      <c r="F87" s="102"/>
    </row>
    <row r="88" spans="1:6" ht="24" customHeight="1" x14ac:dyDescent="0.25">
      <c r="A88" s="26" t="s">
        <v>71</v>
      </c>
      <c r="B88" s="121" t="s">
        <v>72</v>
      </c>
      <c r="C88" s="105"/>
      <c r="D88" s="105"/>
      <c r="E88" s="105"/>
      <c r="F88" s="102"/>
    </row>
    <row r="89" spans="1:6" ht="24" customHeight="1" x14ac:dyDescent="0.25">
      <c r="A89" s="27" t="s">
        <v>51</v>
      </c>
      <c r="B89" s="28" t="s">
        <v>34</v>
      </c>
      <c r="C89" s="27" t="s">
        <v>69</v>
      </c>
      <c r="D89" s="27" t="s">
        <v>73</v>
      </c>
      <c r="E89" s="29" t="s">
        <v>74</v>
      </c>
      <c r="F89" s="27" t="s">
        <v>75</v>
      </c>
    </row>
    <row r="90" spans="1:6" ht="24" customHeight="1" x14ac:dyDescent="0.25">
      <c r="A90" s="18"/>
      <c r="B90" s="19"/>
      <c r="C90" s="25"/>
      <c r="D90" s="25"/>
      <c r="E90" s="21"/>
      <c r="F90" s="30"/>
    </row>
    <row r="91" spans="1:6" ht="24" customHeight="1" x14ac:dyDescent="0.25">
      <c r="A91" s="18"/>
      <c r="B91" s="19"/>
      <c r="C91" s="25"/>
      <c r="D91" s="25"/>
      <c r="E91" s="21"/>
      <c r="F91" s="30"/>
    </row>
    <row r="92" spans="1:6" ht="24" customHeight="1" x14ac:dyDescent="0.25">
      <c r="A92" s="18"/>
      <c r="B92" s="19"/>
      <c r="C92" s="25"/>
      <c r="D92" s="25"/>
      <c r="E92" s="21"/>
      <c r="F92" s="30"/>
    </row>
    <row r="93" spans="1:6" ht="24" customHeight="1" x14ac:dyDescent="0.25">
      <c r="A93" s="18"/>
      <c r="B93" s="19"/>
      <c r="C93" s="25"/>
      <c r="D93" s="25"/>
      <c r="E93" s="21"/>
      <c r="F93" s="30"/>
    </row>
    <row r="94" spans="1:6" ht="24" customHeight="1" x14ac:dyDescent="0.25">
      <c r="A94" s="18" t="s">
        <v>76</v>
      </c>
      <c r="B94" s="31" t="s">
        <v>77</v>
      </c>
      <c r="C94" s="122"/>
      <c r="D94" s="105"/>
      <c r="E94" s="105"/>
      <c r="F94" s="102"/>
    </row>
    <row r="95" spans="1:6" ht="102" customHeight="1" x14ac:dyDescent="0.25">
      <c r="A95" s="18" t="s">
        <v>78</v>
      </c>
      <c r="B95" s="32" t="s">
        <v>364</v>
      </c>
      <c r="C95" s="123"/>
      <c r="D95" s="105"/>
      <c r="E95" s="105"/>
      <c r="F95" s="102"/>
    </row>
    <row r="96" spans="1:6" ht="30" customHeight="1" x14ac:dyDescent="0.25">
      <c r="A96" s="33" t="s">
        <v>79</v>
      </c>
      <c r="B96" s="124" t="s">
        <v>365</v>
      </c>
      <c r="C96" s="125"/>
      <c r="D96" s="125"/>
      <c r="E96" s="125"/>
      <c r="F96" s="126"/>
    </row>
    <row r="97" spans="1:6" ht="24" customHeight="1" x14ac:dyDescent="0.25">
      <c r="A97" s="27" t="s">
        <v>51</v>
      </c>
      <c r="B97" s="28" t="s">
        <v>34</v>
      </c>
      <c r="C97" s="27" t="s">
        <v>69</v>
      </c>
      <c r="D97" s="27" t="s">
        <v>73</v>
      </c>
      <c r="E97" s="29" t="s">
        <v>80</v>
      </c>
      <c r="F97" s="29" t="s">
        <v>81</v>
      </c>
    </row>
    <row r="98" spans="1:6" ht="24" customHeight="1" x14ac:dyDescent="0.25">
      <c r="A98" s="18">
        <v>1</v>
      </c>
      <c r="B98" s="19"/>
      <c r="C98" s="25"/>
      <c r="D98" s="25"/>
      <c r="E98" s="34"/>
      <c r="F98" s="34"/>
    </row>
    <row r="99" spans="1:6" ht="24" customHeight="1" x14ac:dyDescent="0.25">
      <c r="A99" s="18">
        <v>2</v>
      </c>
      <c r="B99" s="19"/>
      <c r="C99" s="25"/>
      <c r="D99" s="25"/>
      <c r="E99" s="34"/>
      <c r="F99" s="34"/>
    </row>
    <row r="100" spans="1:6" ht="24" customHeight="1" x14ac:dyDescent="0.25">
      <c r="A100" s="18">
        <v>3</v>
      </c>
      <c r="B100" s="19"/>
      <c r="C100" s="25"/>
      <c r="D100" s="25"/>
      <c r="E100" s="34"/>
      <c r="F100" s="34"/>
    </row>
    <row r="101" spans="1:6" ht="24" customHeight="1" x14ac:dyDescent="0.25">
      <c r="A101" s="18">
        <v>4</v>
      </c>
      <c r="B101" s="19"/>
      <c r="C101" s="25"/>
      <c r="D101" s="25"/>
      <c r="E101" s="34"/>
      <c r="F101" s="34"/>
    </row>
    <row r="102" spans="1:6" ht="24" customHeight="1" x14ac:dyDescent="0.25">
      <c r="A102" s="18">
        <v>5</v>
      </c>
      <c r="B102" s="19"/>
      <c r="C102" s="25"/>
      <c r="D102" s="25"/>
      <c r="E102" s="34"/>
      <c r="F102" s="34"/>
    </row>
    <row r="103" spans="1:6" ht="24" customHeight="1" x14ac:dyDescent="0.25">
      <c r="A103" s="18">
        <v>6</v>
      </c>
      <c r="B103" s="19"/>
      <c r="C103" s="25"/>
      <c r="D103" s="25"/>
      <c r="E103" s="34"/>
      <c r="F103" s="34"/>
    </row>
    <row r="104" spans="1:6" ht="24" customHeight="1" x14ac:dyDescent="0.25">
      <c r="A104" s="21" t="s">
        <v>82</v>
      </c>
      <c r="B104" s="20"/>
      <c r="C104" s="35"/>
      <c r="D104" s="35"/>
      <c r="E104" s="20"/>
      <c r="F104" s="20"/>
    </row>
    <row r="105" spans="1:6" ht="24" customHeight="1" x14ac:dyDescent="0.25">
      <c r="A105" s="111" t="s">
        <v>366</v>
      </c>
      <c r="B105" s="105"/>
      <c r="C105" s="105"/>
      <c r="D105" s="105"/>
      <c r="E105" s="105"/>
      <c r="F105" s="102"/>
    </row>
    <row r="106" spans="1:6" ht="24" customHeight="1" x14ac:dyDescent="0.25">
      <c r="A106" s="11" t="s">
        <v>51</v>
      </c>
      <c r="B106" s="36" t="s">
        <v>34</v>
      </c>
      <c r="C106" s="36" t="s">
        <v>83</v>
      </c>
      <c r="D106" s="29" t="s">
        <v>73</v>
      </c>
      <c r="E106" s="29" t="s">
        <v>84</v>
      </c>
      <c r="F106" s="29" t="s">
        <v>85</v>
      </c>
    </row>
    <row r="107" spans="1:6" ht="24" customHeight="1" x14ac:dyDescent="0.25">
      <c r="A107" s="21" t="s">
        <v>56</v>
      </c>
      <c r="B107" s="37"/>
      <c r="C107" s="22"/>
      <c r="D107" s="38"/>
      <c r="E107" s="38"/>
      <c r="F107" s="30"/>
    </row>
    <row r="108" spans="1:6" ht="24" customHeight="1" x14ac:dyDescent="0.25">
      <c r="A108" s="21" t="s">
        <v>57</v>
      </c>
      <c r="B108" s="37"/>
      <c r="C108" s="22"/>
      <c r="D108" s="38"/>
      <c r="E108" s="38"/>
      <c r="F108" s="30"/>
    </row>
    <row r="109" spans="1:6" ht="24" customHeight="1" x14ac:dyDescent="0.25">
      <c r="A109" s="21" t="s">
        <v>58</v>
      </c>
      <c r="B109" s="39"/>
      <c r="C109" s="40"/>
      <c r="D109" s="38"/>
      <c r="E109" s="38"/>
      <c r="F109" s="30"/>
    </row>
    <row r="110" spans="1:6" ht="24" customHeight="1" x14ac:dyDescent="0.25">
      <c r="A110" s="21" t="s">
        <v>86</v>
      </c>
      <c r="B110" s="39"/>
      <c r="C110" s="40"/>
      <c r="D110" s="38"/>
      <c r="E110" s="38"/>
      <c r="F110" s="30"/>
    </row>
    <row r="111" spans="1:6" ht="24" customHeight="1" x14ac:dyDescent="0.25">
      <c r="A111" s="21" t="s">
        <v>87</v>
      </c>
      <c r="B111" s="39"/>
      <c r="C111" s="40"/>
      <c r="D111" s="38"/>
      <c r="E111" s="38"/>
      <c r="F111" s="30"/>
    </row>
    <row r="112" spans="1:6" ht="24" customHeight="1" x14ac:dyDescent="0.25">
      <c r="A112" s="21" t="s">
        <v>88</v>
      </c>
      <c r="B112" s="39"/>
      <c r="C112" s="40"/>
      <c r="D112" s="38"/>
      <c r="E112" s="38"/>
      <c r="F112" s="30"/>
    </row>
    <row r="113" spans="1:6" ht="24" customHeight="1" x14ac:dyDescent="0.25">
      <c r="A113" s="21" t="s">
        <v>82</v>
      </c>
      <c r="B113" s="20"/>
      <c r="C113" s="35"/>
      <c r="D113" s="35"/>
      <c r="E113" s="35"/>
      <c r="F113" s="41"/>
    </row>
    <row r="114" spans="1:6" ht="32.25" customHeight="1" x14ac:dyDescent="0.25">
      <c r="A114" s="127" t="s">
        <v>89</v>
      </c>
      <c r="B114" s="105"/>
      <c r="C114" s="105"/>
      <c r="D114" s="105"/>
      <c r="E114" s="105"/>
      <c r="F114" s="102"/>
    </row>
    <row r="115" spans="1:6" ht="32.25" customHeight="1" x14ac:dyDescent="0.25">
      <c r="A115" s="18" t="s">
        <v>56</v>
      </c>
      <c r="B115" s="42" t="s">
        <v>90</v>
      </c>
      <c r="C115" s="43"/>
      <c r="D115" s="43"/>
      <c r="E115" s="43"/>
      <c r="F115" s="44"/>
    </row>
    <row r="116" spans="1:6" ht="38.25" customHeight="1" x14ac:dyDescent="0.25">
      <c r="A116" s="18" t="s">
        <v>57</v>
      </c>
      <c r="B116" s="42" t="s">
        <v>91</v>
      </c>
      <c r="C116" s="43"/>
      <c r="D116" s="43"/>
      <c r="E116" s="43"/>
      <c r="F116" s="44"/>
    </row>
    <row r="117" spans="1:6" ht="40.5" customHeight="1" x14ac:dyDescent="0.25">
      <c r="A117" s="18" t="s">
        <v>58</v>
      </c>
      <c r="B117" s="42" t="s">
        <v>92</v>
      </c>
      <c r="C117" s="43"/>
      <c r="D117" s="43"/>
      <c r="E117" s="43"/>
      <c r="F117" s="44"/>
    </row>
    <row r="118" spans="1:6" ht="40.5" customHeight="1" x14ac:dyDescent="0.25">
      <c r="A118" s="45" t="s">
        <v>86</v>
      </c>
      <c r="B118" s="42" t="s">
        <v>93</v>
      </c>
      <c r="C118" s="43"/>
      <c r="D118" s="43"/>
      <c r="E118" s="43"/>
      <c r="F118" s="44"/>
    </row>
    <row r="119" spans="1:6" ht="24" customHeight="1" x14ac:dyDescent="0.25">
      <c r="A119" s="127" t="s">
        <v>94</v>
      </c>
      <c r="B119" s="105"/>
      <c r="C119" s="105"/>
      <c r="D119" s="105"/>
      <c r="E119" s="105"/>
      <c r="F119" s="102"/>
    </row>
    <row r="120" spans="1:6" ht="24" customHeight="1" x14ac:dyDescent="0.25">
      <c r="A120" s="21" t="s">
        <v>95</v>
      </c>
      <c r="B120" s="128" t="s">
        <v>96</v>
      </c>
      <c r="C120" s="105"/>
      <c r="D120" s="105"/>
      <c r="E120" s="102"/>
      <c r="F120" s="22"/>
    </row>
    <row r="121" spans="1:6" ht="30" customHeight="1" x14ac:dyDescent="0.25">
      <c r="A121" s="21" t="s">
        <v>97</v>
      </c>
      <c r="B121" s="128" t="s">
        <v>98</v>
      </c>
      <c r="C121" s="105"/>
      <c r="D121" s="105"/>
      <c r="E121" s="102"/>
      <c r="F121" s="46"/>
    </row>
    <row r="122" spans="1:6" ht="30" customHeight="1" x14ac:dyDescent="0.25">
      <c r="A122" s="47" t="s">
        <v>99</v>
      </c>
      <c r="B122" s="37" t="s">
        <v>100</v>
      </c>
      <c r="C122" s="22"/>
      <c r="D122" s="128" t="s">
        <v>101</v>
      </c>
      <c r="E122" s="102"/>
      <c r="F122" s="46"/>
    </row>
    <row r="123" spans="1:6" ht="24" customHeight="1" x14ac:dyDescent="0.25">
      <c r="A123" s="47" t="s">
        <v>102</v>
      </c>
      <c r="B123" s="37" t="s">
        <v>100</v>
      </c>
      <c r="C123" s="22"/>
      <c r="D123" s="128" t="s">
        <v>101</v>
      </c>
      <c r="E123" s="102"/>
      <c r="F123" s="46"/>
    </row>
    <row r="124" spans="1:6" ht="24" customHeight="1" x14ac:dyDescent="0.25">
      <c r="A124" s="117" t="s">
        <v>103</v>
      </c>
      <c r="B124" s="105"/>
      <c r="C124" s="105"/>
      <c r="D124" s="105"/>
      <c r="E124" s="105"/>
      <c r="F124" s="102"/>
    </row>
    <row r="125" spans="1:6" ht="24" customHeight="1" x14ac:dyDescent="0.25">
      <c r="A125" s="11" t="s">
        <v>51</v>
      </c>
      <c r="B125" s="48" t="s">
        <v>104</v>
      </c>
      <c r="C125" s="17" t="s">
        <v>105</v>
      </c>
      <c r="D125" s="17" t="s">
        <v>106</v>
      </c>
      <c r="E125" s="17" t="s">
        <v>107</v>
      </c>
      <c r="F125" s="49" t="s">
        <v>108</v>
      </c>
    </row>
    <row r="126" spans="1:6" ht="24" customHeight="1" x14ac:dyDescent="0.25">
      <c r="A126" s="21" t="s">
        <v>56</v>
      </c>
      <c r="B126" s="50" t="s">
        <v>109</v>
      </c>
      <c r="C126" s="20"/>
      <c r="D126" s="20"/>
      <c r="E126" s="20"/>
      <c r="F126" s="20"/>
    </row>
    <row r="127" spans="1:6" ht="24" customHeight="1" x14ac:dyDescent="0.25">
      <c r="A127" s="21" t="s">
        <v>57</v>
      </c>
      <c r="B127" s="50" t="s">
        <v>110</v>
      </c>
      <c r="C127" s="20"/>
      <c r="D127" s="20"/>
      <c r="E127" s="20"/>
      <c r="F127" s="20"/>
    </row>
    <row r="128" spans="1:6" ht="24" customHeight="1" x14ac:dyDescent="0.25">
      <c r="A128" s="21" t="s">
        <v>58</v>
      </c>
      <c r="B128" s="50" t="s">
        <v>111</v>
      </c>
      <c r="C128" s="20"/>
      <c r="D128" s="20"/>
      <c r="E128" s="20"/>
      <c r="F128" s="20"/>
    </row>
    <row r="129" spans="1:6" ht="24" customHeight="1" x14ac:dyDescent="0.25">
      <c r="A129" s="21" t="s">
        <v>86</v>
      </c>
      <c r="B129" s="50" t="s">
        <v>112</v>
      </c>
      <c r="C129" s="20"/>
      <c r="D129" s="20"/>
      <c r="E129" s="20"/>
      <c r="F129" s="20"/>
    </row>
    <row r="130" spans="1:6" ht="24" customHeight="1" x14ac:dyDescent="0.25">
      <c r="A130" s="21" t="s">
        <v>87</v>
      </c>
      <c r="B130" s="50" t="s">
        <v>113</v>
      </c>
      <c r="C130" s="20"/>
      <c r="D130" s="20"/>
      <c r="E130" s="20"/>
      <c r="F130" s="20"/>
    </row>
    <row r="131" spans="1:6" ht="24" customHeight="1" x14ac:dyDescent="0.25">
      <c r="A131" s="21" t="s">
        <v>88</v>
      </c>
      <c r="B131" s="50" t="s">
        <v>114</v>
      </c>
      <c r="C131" s="20"/>
      <c r="D131" s="20"/>
      <c r="E131" s="20"/>
      <c r="F131" s="20"/>
    </row>
    <row r="132" spans="1:6" ht="24" customHeight="1" x14ac:dyDescent="0.25">
      <c r="A132" s="21" t="s">
        <v>82</v>
      </c>
      <c r="B132" s="51" t="s">
        <v>108</v>
      </c>
      <c r="C132" s="20"/>
      <c r="D132" s="20"/>
      <c r="E132" s="20"/>
      <c r="F132" s="20"/>
    </row>
    <row r="133" spans="1:6" ht="24" customHeight="1" x14ac:dyDescent="0.25">
      <c r="A133" s="117" t="s">
        <v>115</v>
      </c>
      <c r="B133" s="105"/>
      <c r="C133" s="105"/>
      <c r="D133" s="105"/>
      <c r="E133" s="105"/>
      <c r="F133" s="102"/>
    </row>
    <row r="134" spans="1:6" ht="24" customHeight="1" x14ac:dyDescent="0.25">
      <c r="A134" s="11" t="s">
        <v>51</v>
      </c>
      <c r="B134" s="48" t="s">
        <v>104</v>
      </c>
      <c r="C134" s="17" t="s">
        <v>105</v>
      </c>
      <c r="D134" s="17" t="s">
        <v>106</v>
      </c>
      <c r="E134" s="17" t="s">
        <v>107</v>
      </c>
      <c r="F134" s="49" t="s">
        <v>108</v>
      </c>
    </row>
    <row r="135" spans="1:6" ht="24" customHeight="1" x14ac:dyDescent="0.25">
      <c r="A135" s="21" t="s">
        <v>56</v>
      </c>
      <c r="B135" s="50" t="s">
        <v>109</v>
      </c>
      <c r="C135" s="20"/>
      <c r="D135" s="20"/>
      <c r="E135" s="20"/>
      <c r="F135" s="20"/>
    </row>
    <row r="136" spans="1:6" ht="24" customHeight="1" x14ac:dyDescent="0.25">
      <c r="A136" s="21" t="s">
        <v>57</v>
      </c>
      <c r="B136" s="50" t="s">
        <v>110</v>
      </c>
      <c r="C136" s="20"/>
      <c r="D136" s="20"/>
      <c r="E136" s="20"/>
      <c r="F136" s="20"/>
    </row>
    <row r="137" spans="1:6" ht="24" customHeight="1" x14ac:dyDescent="0.25">
      <c r="A137" s="21" t="s">
        <v>58</v>
      </c>
      <c r="B137" s="50" t="s">
        <v>111</v>
      </c>
      <c r="C137" s="20"/>
      <c r="D137" s="20"/>
      <c r="E137" s="20"/>
      <c r="F137" s="20"/>
    </row>
    <row r="138" spans="1:6" ht="24" customHeight="1" x14ac:dyDescent="0.25">
      <c r="A138" s="21" t="s">
        <v>86</v>
      </c>
      <c r="B138" s="50" t="s">
        <v>112</v>
      </c>
      <c r="C138" s="20"/>
      <c r="D138" s="20"/>
      <c r="E138" s="20"/>
      <c r="F138" s="20"/>
    </row>
    <row r="139" spans="1:6" ht="24" customHeight="1" x14ac:dyDescent="0.25">
      <c r="A139" s="21" t="s">
        <v>87</v>
      </c>
      <c r="B139" s="50" t="s">
        <v>113</v>
      </c>
      <c r="C139" s="20"/>
      <c r="D139" s="20"/>
      <c r="E139" s="20"/>
      <c r="F139" s="20"/>
    </row>
    <row r="140" spans="1:6" ht="24" customHeight="1" x14ac:dyDescent="0.25">
      <c r="A140" s="21" t="s">
        <v>88</v>
      </c>
      <c r="B140" s="50" t="s">
        <v>114</v>
      </c>
      <c r="C140" s="20"/>
      <c r="D140" s="20"/>
      <c r="E140" s="20"/>
      <c r="F140" s="20"/>
    </row>
    <row r="141" spans="1:6" ht="24" customHeight="1" x14ac:dyDescent="0.25">
      <c r="A141" s="21" t="s">
        <v>82</v>
      </c>
      <c r="B141" s="51" t="s">
        <v>108</v>
      </c>
      <c r="C141" s="20"/>
      <c r="D141" s="20"/>
      <c r="E141" s="20"/>
      <c r="F141" s="20"/>
    </row>
    <row r="142" spans="1:6" ht="24" customHeight="1" x14ac:dyDescent="0.25">
      <c r="A142" s="117" t="s">
        <v>116</v>
      </c>
      <c r="B142" s="105"/>
      <c r="C142" s="105"/>
      <c r="D142" s="105"/>
      <c r="E142" s="105"/>
      <c r="F142" s="102"/>
    </row>
    <row r="143" spans="1:6" ht="24" customHeight="1" x14ac:dyDescent="0.25">
      <c r="A143" s="11" t="s">
        <v>51</v>
      </c>
      <c r="B143" s="17" t="s">
        <v>104</v>
      </c>
      <c r="C143" s="17" t="s">
        <v>105</v>
      </c>
      <c r="D143" s="17" t="s">
        <v>106</v>
      </c>
      <c r="E143" s="17" t="s">
        <v>107</v>
      </c>
      <c r="F143" s="17" t="s">
        <v>108</v>
      </c>
    </row>
    <row r="144" spans="1:6" ht="24" customHeight="1" x14ac:dyDescent="0.25">
      <c r="A144" s="21" t="s">
        <v>56</v>
      </c>
      <c r="B144" s="50" t="s">
        <v>109</v>
      </c>
      <c r="C144" s="30"/>
      <c r="D144" s="30"/>
      <c r="E144" s="30"/>
      <c r="F144" s="30"/>
    </row>
    <row r="145" spans="1:6" ht="24" customHeight="1" x14ac:dyDescent="0.25">
      <c r="A145" s="21" t="s">
        <v>57</v>
      </c>
      <c r="B145" s="42" t="s">
        <v>110</v>
      </c>
      <c r="C145" s="30"/>
      <c r="D145" s="30"/>
      <c r="E145" s="30"/>
      <c r="F145" s="30"/>
    </row>
    <row r="146" spans="1:6" ht="24" customHeight="1" x14ac:dyDescent="0.25">
      <c r="A146" s="21" t="s">
        <v>58</v>
      </c>
      <c r="B146" s="42" t="s">
        <v>111</v>
      </c>
      <c r="C146" s="30"/>
      <c r="D146" s="30"/>
      <c r="E146" s="30"/>
      <c r="F146" s="30"/>
    </row>
    <row r="147" spans="1:6" ht="24" customHeight="1" x14ac:dyDescent="0.25">
      <c r="A147" s="21" t="s">
        <v>86</v>
      </c>
      <c r="B147" s="42" t="s">
        <v>112</v>
      </c>
      <c r="C147" s="30"/>
      <c r="D147" s="30"/>
      <c r="E147" s="30"/>
      <c r="F147" s="30"/>
    </row>
    <row r="148" spans="1:6" ht="24" customHeight="1" x14ac:dyDescent="0.25">
      <c r="A148" s="21" t="s">
        <v>87</v>
      </c>
      <c r="B148" s="42" t="s">
        <v>113</v>
      </c>
      <c r="C148" s="30"/>
      <c r="D148" s="30"/>
      <c r="E148" s="30"/>
      <c r="F148" s="30"/>
    </row>
    <row r="149" spans="1:6" ht="24" customHeight="1" x14ac:dyDescent="0.25">
      <c r="A149" s="21" t="s">
        <v>88</v>
      </c>
      <c r="B149" s="42" t="s">
        <v>114</v>
      </c>
      <c r="C149" s="30"/>
      <c r="D149" s="30"/>
      <c r="E149" s="30"/>
      <c r="F149" s="30"/>
    </row>
    <row r="150" spans="1:6" ht="24" customHeight="1" x14ac:dyDescent="0.25">
      <c r="A150" s="21" t="s">
        <v>82</v>
      </c>
      <c r="B150" s="37" t="s">
        <v>108</v>
      </c>
      <c r="C150" s="30"/>
      <c r="D150" s="30"/>
      <c r="E150" s="30"/>
      <c r="F150" s="30"/>
    </row>
    <row r="151" spans="1:6" ht="24" customHeight="1" x14ac:dyDescent="0.25">
      <c r="A151" s="21"/>
      <c r="B151" s="37"/>
      <c r="C151" s="30"/>
      <c r="D151" s="30"/>
      <c r="E151" s="30"/>
      <c r="F151" s="30"/>
    </row>
    <row r="152" spans="1:6" ht="18.75" customHeight="1" x14ac:dyDescent="0.25">
      <c r="A152" s="129" t="s">
        <v>367</v>
      </c>
      <c r="B152" s="105"/>
      <c r="C152" s="105"/>
      <c r="D152" s="105"/>
      <c r="E152" s="105"/>
      <c r="F152" s="102"/>
    </row>
    <row r="153" spans="1:6" ht="40.5" customHeight="1" x14ac:dyDescent="0.25">
      <c r="A153" s="52" t="s">
        <v>56</v>
      </c>
      <c r="B153" s="128" t="s">
        <v>117</v>
      </c>
      <c r="C153" s="102"/>
      <c r="D153" s="53"/>
      <c r="E153" s="53"/>
      <c r="F153" s="54"/>
    </row>
    <row r="154" spans="1:6" ht="24.75" customHeight="1" x14ac:dyDescent="0.25">
      <c r="A154" s="52" t="s">
        <v>118</v>
      </c>
      <c r="B154" s="34" t="s">
        <v>119</v>
      </c>
      <c r="C154" s="34"/>
      <c r="D154" s="55"/>
      <c r="E154" s="55"/>
      <c r="F154" s="56"/>
    </row>
    <row r="155" spans="1:6" ht="24.75" customHeight="1" x14ac:dyDescent="0.25">
      <c r="A155" s="52" t="s">
        <v>58</v>
      </c>
      <c r="B155" s="34" t="s">
        <v>120</v>
      </c>
      <c r="C155" s="34"/>
      <c r="D155" s="55"/>
      <c r="E155" s="55"/>
      <c r="F155" s="56"/>
    </row>
    <row r="156" spans="1:6" ht="24.75" customHeight="1" x14ac:dyDescent="0.25">
      <c r="A156" s="52" t="s">
        <v>86</v>
      </c>
      <c r="B156" s="130" t="s">
        <v>121</v>
      </c>
      <c r="C156" s="102"/>
      <c r="D156" s="55"/>
      <c r="E156" s="55"/>
      <c r="F156" s="56"/>
    </row>
    <row r="157" spans="1:6" ht="23.25" customHeight="1" x14ac:dyDescent="0.25">
      <c r="A157" s="52" t="s">
        <v>87</v>
      </c>
      <c r="B157" s="130" t="s">
        <v>122</v>
      </c>
      <c r="C157" s="102"/>
      <c r="D157" s="55"/>
      <c r="E157" s="55"/>
      <c r="F157" s="56"/>
    </row>
    <row r="158" spans="1:6" ht="24.75" customHeight="1" x14ac:dyDescent="0.3">
      <c r="A158" s="57"/>
      <c r="B158" s="131" t="s">
        <v>123</v>
      </c>
      <c r="C158" s="105"/>
      <c r="D158" s="105"/>
      <c r="E158" s="105"/>
      <c r="F158" s="102"/>
    </row>
    <row r="159" spans="1:6" ht="24.75" customHeight="1" x14ac:dyDescent="0.3">
      <c r="A159" s="57"/>
      <c r="B159" s="132" t="s">
        <v>124</v>
      </c>
      <c r="C159" s="102"/>
      <c r="D159" s="58" t="s">
        <v>125</v>
      </c>
      <c r="E159" s="132" t="s">
        <v>126</v>
      </c>
      <c r="F159" s="102"/>
    </row>
    <row r="160" spans="1:6" ht="24.75" customHeight="1" x14ac:dyDescent="0.3">
      <c r="A160" s="57" t="s">
        <v>56</v>
      </c>
      <c r="B160" s="132"/>
      <c r="C160" s="102"/>
      <c r="D160" s="58" t="s">
        <v>127</v>
      </c>
      <c r="E160" s="132"/>
      <c r="F160" s="102"/>
    </row>
    <row r="161" spans="1:6" ht="24.75" customHeight="1" x14ac:dyDescent="0.3">
      <c r="A161" s="57" t="s">
        <v>57</v>
      </c>
      <c r="B161" s="132"/>
      <c r="C161" s="102"/>
      <c r="D161" s="59" t="s">
        <v>128</v>
      </c>
      <c r="E161" s="132"/>
      <c r="F161" s="102"/>
    </row>
    <row r="162" spans="1:6" ht="24.75" customHeight="1" x14ac:dyDescent="0.25">
      <c r="A162" s="57" t="s">
        <v>58</v>
      </c>
      <c r="B162" s="133"/>
      <c r="C162" s="102"/>
      <c r="D162" s="21" t="s">
        <v>129</v>
      </c>
      <c r="E162" s="133"/>
      <c r="F162" s="102"/>
    </row>
    <row r="163" spans="1:6" ht="24.75" customHeight="1" x14ac:dyDescent="0.25">
      <c r="A163" s="34" t="s">
        <v>86</v>
      </c>
      <c r="B163" s="60"/>
      <c r="C163" s="61"/>
      <c r="D163" s="21"/>
      <c r="E163" s="60"/>
      <c r="F163" s="61"/>
    </row>
    <row r="164" spans="1:6" ht="24.75" customHeight="1" x14ac:dyDescent="0.25">
      <c r="A164" s="34" t="s">
        <v>87</v>
      </c>
      <c r="B164" s="60"/>
      <c r="C164" s="61"/>
      <c r="D164" s="21"/>
      <c r="E164" s="60"/>
      <c r="F164" s="61"/>
    </row>
    <row r="165" spans="1:6" ht="24.75" customHeight="1" x14ac:dyDescent="0.25">
      <c r="A165" s="34"/>
      <c r="B165" s="134" t="s">
        <v>130</v>
      </c>
      <c r="C165" s="102"/>
      <c r="D165" s="133"/>
      <c r="E165" s="105"/>
      <c r="F165" s="102"/>
    </row>
    <row r="166" spans="1:6" ht="28.5" customHeight="1" x14ac:dyDescent="0.25">
      <c r="A166" s="34"/>
      <c r="B166" s="134" t="s">
        <v>131</v>
      </c>
      <c r="C166" s="135"/>
      <c r="D166" s="133"/>
      <c r="E166" s="105"/>
      <c r="F166" s="102"/>
    </row>
    <row r="167" spans="1:6" ht="24" customHeight="1" x14ac:dyDescent="0.25">
      <c r="A167" s="111"/>
      <c r="B167" s="105"/>
      <c r="C167" s="105"/>
      <c r="D167" s="105"/>
      <c r="E167" s="105"/>
      <c r="F167" s="102"/>
    </row>
    <row r="168" spans="1:6" ht="24" customHeight="1" x14ac:dyDescent="0.25">
      <c r="A168" s="11" t="s">
        <v>51</v>
      </c>
      <c r="B168" s="117" t="s">
        <v>132</v>
      </c>
      <c r="C168" s="105"/>
      <c r="D168" s="105"/>
      <c r="E168" s="102"/>
      <c r="F168" s="62" t="s">
        <v>133</v>
      </c>
    </row>
    <row r="169" spans="1:6" ht="24" customHeight="1" x14ac:dyDescent="0.25">
      <c r="A169" s="21" t="s">
        <v>3</v>
      </c>
      <c r="B169" s="130" t="s">
        <v>134</v>
      </c>
      <c r="C169" s="105"/>
      <c r="D169" s="105"/>
      <c r="E169" s="102"/>
      <c r="F169" s="30"/>
    </row>
    <row r="170" spans="1:6" ht="24" customHeight="1" x14ac:dyDescent="0.25">
      <c r="A170" s="21" t="s">
        <v>5</v>
      </c>
      <c r="B170" s="130" t="s">
        <v>135</v>
      </c>
      <c r="C170" s="105"/>
      <c r="D170" s="105"/>
      <c r="E170" s="102"/>
      <c r="F170" s="30"/>
    </row>
    <row r="171" spans="1:6" ht="24" customHeight="1" x14ac:dyDescent="0.25">
      <c r="A171" s="21" t="s">
        <v>7</v>
      </c>
      <c r="B171" s="142" t="s">
        <v>136</v>
      </c>
      <c r="C171" s="105"/>
      <c r="D171" s="105"/>
      <c r="E171" s="102"/>
      <c r="F171" s="30"/>
    </row>
    <row r="172" spans="1:6" ht="24" customHeight="1" x14ac:dyDescent="0.25">
      <c r="A172" s="21" t="s">
        <v>9</v>
      </c>
      <c r="B172" s="130" t="s">
        <v>137</v>
      </c>
      <c r="C172" s="105"/>
      <c r="D172" s="105"/>
      <c r="E172" s="102"/>
      <c r="F172" s="30"/>
    </row>
    <row r="173" spans="1:6" ht="24" customHeight="1" x14ac:dyDescent="0.25">
      <c r="A173" s="21" t="s">
        <v>11</v>
      </c>
      <c r="B173" s="142" t="s">
        <v>138</v>
      </c>
      <c r="C173" s="105"/>
      <c r="D173" s="105"/>
      <c r="E173" s="102"/>
      <c r="F173" s="30"/>
    </row>
    <row r="174" spans="1:6" ht="24" customHeight="1" x14ac:dyDescent="0.25">
      <c r="A174" s="21" t="s">
        <v>13</v>
      </c>
      <c r="B174" s="142" t="s">
        <v>139</v>
      </c>
      <c r="C174" s="105"/>
      <c r="D174" s="105"/>
      <c r="E174" s="102"/>
      <c r="F174" s="30"/>
    </row>
    <row r="175" spans="1:6" ht="30" customHeight="1" x14ac:dyDescent="0.25">
      <c r="A175" s="21" t="s">
        <v>15</v>
      </c>
      <c r="B175" s="142" t="s">
        <v>140</v>
      </c>
      <c r="C175" s="105"/>
      <c r="D175" s="105"/>
      <c r="E175" s="102"/>
      <c r="F175" s="30"/>
    </row>
    <row r="176" spans="1:6" ht="24" customHeight="1" x14ac:dyDescent="0.25">
      <c r="A176" s="21" t="s">
        <v>17</v>
      </c>
      <c r="B176" s="142" t="s">
        <v>141</v>
      </c>
      <c r="C176" s="105"/>
      <c r="D176" s="105"/>
      <c r="E176" s="102"/>
      <c r="F176" s="30"/>
    </row>
    <row r="177" spans="1:6" ht="24" customHeight="1" x14ac:dyDescent="0.25">
      <c r="A177" s="21" t="s">
        <v>19</v>
      </c>
      <c r="B177" s="142" t="s">
        <v>142</v>
      </c>
      <c r="C177" s="105"/>
      <c r="D177" s="105"/>
      <c r="E177" s="102"/>
      <c r="F177" s="30"/>
    </row>
    <row r="178" spans="1:6" ht="24" customHeight="1" x14ac:dyDescent="0.25">
      <c r="A178" s="21" t="s">
        <v>21</v>
      </c>
      <c r="B178" s="142" t="s">
        <v>143</v>
      </c>
      <c r="C178" s="105"/>
      <c r="D178" s="105"/>
      <c r="E178" s="102"/>
      <c r="F178" s="30"/>
    </row>
    <row r="179" spans="1:6" ht="24" customHeight="1" x14ac:dyDescent="0.25">
      <c r="A179" s="21" t="s">
        <v>29</v>
      </c>
      <c r="B179" s="142" t="s">
        <v>144</v>
      </c>
      <c r="C179" s="105"/>
      <c r="D179" s="105"/>
      <c r="E179" s="102"/>
      <c r="F179" s="30"/>
    </row>
    <row r="180" spans="1:6" ht="24" customHeight="1" x14ac:dyDescent="0.25">
      <c r="A180" s="21" t="s">
        <v>31</v>
      </c>
      <c r="B180" s="142" t="s">
        <v>145</v>
      </c>
      <c r="C180" s="105"/>
      <c r="D180" s="105"/>
      <c r="E180" s="102"/>
      <c r="F180" s="30"/>
    </row>
    <row r="181" spans="1:6" ht="24" customHeight="1" x14ac:dyDescent="0.25">
      <c r="A181" s="21" t="s">
        <v>40</v>
      </c>
      <c r="B181" s="142" t="s">
        <v>146</v>
      </c>
      <c r="C181" s="105"/>
      <c r="D181" s="105"/>
      <c r="E181" s="102"/>
      <c r="F181" s="30"/>
    </row>
    <row r="182" spans="1:6" ht="24" customHeight="1" x14ac:dyDescent="0.25">
      <c r="A182" s="21" t="s">
        <v>42</v>
      </c>
      <c r="B182" s="142" t="s">
        <v>147</v>
      </c>
      <c r="C182" s="105"/>
      <c r="D182" s="105"/>
      <c r="E182" s="102"/>
      <c r="F182" s="30"/>
    </row>
    <row r="183" spans="1:6" ht="24" customHeight="1" x14ac:dyDescent="0.25">
      <c r="A183" s="21" t="s">
        <v>44</v>
      </c>
      <c r="B183" s="63" t="s">
        <v>148</v>
      </c>
      <c r="C183" s="64"/>
      <c r="D183" s="64"/>
      <c r="E183" s="65"/>
      <c r="F183" s="30"/>
    </row>
    <row r="184" spans="1:6" ht="24" customHeight="1" x14ac:dyDescent="0.25">
      <c r="A184" s="66" t="s">
        <v>46</v>
      </c>
      <c r="B184" s="143" t="s">
        <v>149</v>
      </c>
      <c r="C184" s="105"/>
      <c r="D184" s="105"/>
      <c r="E184" s="102"/>
      <c r="F184" s="67"/>
    </row>
    <row r="185" spans="1:6" ht="24" customHeight="1" x14ac:dyDescent="0.25">
      <c r="A185" s="166" t="s">
        <v>150</v>
      </c>
      <c r="B185" s="105"/>
      <c r="C185" s="105"/>
      <c r="D185" s="105"/>
      <c r="E185" s="105"/>
      <c r="F185" s="102"/>
    </row>
    <row r="186" spans="1:6" ht="24" customHeight="1" x14ac:dyDescent="0.25">
      <c r="A186" s="68" t="s">
        <v>56</v>
      </c>
      <c r="B186" s="167" t="s">
        <v>151</v>
      </c>
      <c r="C186" s="105"/>
      <c r="D186" s="105"/>
      <c r="E186" s="105"/>
      <c r="F186" s="102"/>
    </row>
    <row r="187" spans="1:6" ht="24" customHeight="1" x14ac:dyDescent="0.25">
      <c r="A187" s="68" t="s">
        <v>57</v>
      </c>
      <c r="B187" s="167" t="s">
        <v>152</v>
      </c>
      <c r="C187" s="105"/>
      <c r="D187" s="105"/>
      <c r="E187" s="105"/>
      <c r="F187" s="102"/>
    </row>
    <row r="188" spans="1:6" ht="24" customHeight="1" x14ac:dyDescent="0.25">
      <c r="A188" s="68" t="s">
        <v>58</v>
      </c>
      <c r="B188" s="167" t="s">
        <v>153</v>
      </c>
      <c r="C188" s="105"/>
      <c r="D188" s="105"/>
      <c r="E188" s="105"/>
      <c r="F188" s="102"/>
    </row>
    <row r="189" spans="1:6" ht="24" customHeight="1" x14ac:dyDescent="0.25">
      <c r="A189" s="68" t="s">
        <v>86</v>
      </c>
      <c r="B189" s="167" t="s">
        <v>154</v>
      </c>
      <c r="C189" s="105"/>
      <c r="D189" s="105"/>
      <c r="E189" s="105"/>
      <c r="F189" s="102"/>
    </row>
    <row r="190" spans="1:6" ht="24" customHeight="1" x14ac:dyDescent="0.25">
      <c r="A190" s="68" t="s">
        <v>87</v>
      </c>
      <c r="B190" s="167" t="s">
        <v>155</v>
      </c>
      <c r="C190" s="105"/>
      <c r="D190" s="105"/>
      <c r="E190" s="105"/>
      <c r="F190" s="102"/>
    </row>
    <row r="191" spans="1:6" ht="24" customHeight="1" x14ac:dyDescent="0.25">
      <c r="A191" s="68" t="s">
        <v>88</v>
      </c>
      <c r="B191" s="167" t="s">
        <v>156</v>
      </c>
      <c r="C191" s="105"/>
      <c r="D191" s="105"/>
      <c r="E191" s="105"/>
      <c r="F191" s="102"/>
    </row>
    <row r="192" spans="1:6" ht="24" customHeight="1" x14ac:dyDescent="0.25">
      <c r="A192" s="68" t="s">
        <v>82</v>
      </c>
      <c r="B192" s="167" t="s">
        <v>157</v>
      </c>
      <c r="C192" s="105"/>
      <c r="D192" s="105"/>
      <c r="E192" s="105"/>
      <c r="F192" s="102"/>
    </row>
    <row r="193" spans="1:6" ht="24" customHeight="1" x14ac:dyDescent="0.25">
      <c r="A193" s="68" t="s">
        <v>158</v>
      </c>
      <c r="B193" s="167" t="s">
        <v>159</v>
      </c>
      <c r="C193" s="105"/>
      <c r="D193" s="105"/>
      <c r="E193" s="105"/>
      <c r="F193" s="102"/>
    </row>
    <row r="194" spans="1:6" ht="24" customHeight="1" x14ac:dyDescent="0.25">
      <c r="A194" s="68" t="s">
        <v>160</v>
      </c>
      <c r="B194" s="167" t="s">
        <v>161</v>
      </c>
      <c r="C194" s="105"/>
      <c r="D194" s="105"/>
      <c r="E194" s="105"/>
      <c r="F194" s="102"/>
    </row>
    <row r="195" spans="1:6" ht="24" customHeight="1" x14ac:dyDescent="0.25">
      <c r="A195" s="68" t="s">
        <v>162</v>
      </c>
      <c r="B195" s="167" t="s">
        <v>163</v>
      </c>
      <c r="C195" s="105"/>
      <c r="D195" s="105"/>
      <c r="E195" s="105"/>
      <c r="F195" s="102"/>
    </row>
    <row r="196" spans="1:6" ht="24" customHeight="1" x14ac:dyDescent="0.25">
      <c r="A196" s="68" t="s">
        <v>164</v>
      </c>
      <c r="B196" s="167" t="s">
        <v>165</v>
      </c>
      <c r="C196" s="105"/>
      <c r="D196" s="105"/>
      <c r="E196" s="105"/>
      <c r="F196" s="102"/>
    </row>
    <row r="197" spans="1:6" ht="24" customHeight="1" x14ac:dyDescent="0.25">
      <c r="A197" s="68" t="s">
        <v>166</v>
      </c>
      <c r="B197" s="167" t="s">
        <v>167</v>
      </c>
      <c r="C197" s="105"/>
      <c r="D197" s="105"/>
      <c r="E197" s="105"/>
      <c r="F197" s="102"/>
    </row>
    <row r="198" spans="1:6" ht="24" customHeight="1" x14ac:dyDescent="0.25">
      <c r="A198" s="68" t="s">
        <v>168</v>
      </c>
      <c r="B198" s="167" t="s">
        <v>169</v>
      </c>
      <c r="C198" s="105"/>
      <c r="D198" s="105"/>
      <c r="E198" s="105"/>
      <c r="F198" s="102"/>
    </row>
    <row r="199" spans="1:6" ht="24" customHeight="1" x14ac:dyDescent="0.25">
      <c r="A199" s="68" t="s">
        <v>170</v>
      </c>
      <c r="B199" s="167" t="s">
        <v>171</v>
      </c>
      <c r="C199" s="105"/>
      <c r="D199" s="105"/>
      <c r="E199" s="105"/>
      <c r="F199" s="102"/>
    </row>
    <row r="200" spans="1:6" ht="24" customHeight="1" x14ac:dyDescent="0.25">
      <c r="A200" s="68" t="s">
        <v>172</v>
      </c>
      <c r="B200" s="69" t="s">
        <v>173</v>
      </c>
      <c r="C200" s="70"/>
      <c r="D200" s="70"/>
      <c r="E200" s="70"/>
      <c r="F200" s="71"/>
    </row>
    <row r="201" spans="1:6" ht="24" customHeight="1" x14ac:dyDescent="0.25">
      <c r="A201" s="111" t="s">
        <v>368</v>
      </c>
      <c r="B201" s="105"/>
      <c r="C201" s="105"/>
      <c r="D201" s="105"/>
      <c r="E201" s="105"/>
      <c r="F201" s="102"/>
    </row>
    <row r="202" spans="1:6" ht="24" customHeight="1" x14ac:dyDescent="0.25">
      <c r="A202" s="11" t="s">
        <v>51</v>
      </c>
      <c r="B202" s="117" t="s">
        <v>174</v>
      </c>
      <c r="C202" s="105"/>
      <c r="D202" s="105"/>
      <c r="E202" s="102"/>
      <c r="F202" s="62" t="s">
        <v>133</v>
      </c>
    </row>
    <row r="203" spans="1:6" ht="24" customHeight="1" x14ac:dyDescent="0.25">
      <c r="A203" s="21" t="s">
        <v>175</v>
      </c>
      <c r="B203" s="142" t="s">
        <v>176</v>
      </c>
      <c r="C203" s="105"/>
      <c r="D203" s="105"/>
      <c r="E203" s="102"/>
      <c r="F203" s="30"/>
    </row>
    <row r="204" spans="1:6" ht="24" customHeight="1" x14ac:dyDescent="0.25">
      <c r="A204" s="21" t="s">
        <v>177</v>
      </c>
      <c r="B204" s="142" t="s">
        <v>178</v>
      </c>
      <c r="C204" s="105"/>
      <c r="D204" s="105"/>
      <c r="E204" s="102"/>
      <c r="F204" s="30"/>
    </row>
    <row r="205" spans="1:6" ht="24" customHeight="1" x14ac:dyDescent="0.25">
      <c r="A205" s="21" t="s">
        <v>179</v>
      </c>
      <c r="B205" s="142" t="s">
        <v>180</v>
      </c>
      <c r="C205" s="105"/>
      <c r="D205" s="105"/>
      <c r="E205" s="102"/>
      <c r="F205" s="30"/>
    </row>
    <row r="206" spans="1:6" ht="24" customHeight="1" x14ac:dyDescent="0.25">
      <c r="A206" s="21" t="s">
        <v>181</v>
      </c>
      <c r="B206" s="142" t="s">
        <v>182</v>
      </c>
      <c r="C206" s="105"/>
      <c r="D206" s="105"/>
      <c r="E206" s="102"/>
      <c r="F206" s="30"/>
    </row>
    <row r="207" spans="1:6" ht="24" customHeight="1" x14ac:dyDescent="0.25">
      <c r="A207" s="21" t="s">
        <v>183</v>
      </c>
      <c r="B207" s="142" t="s">
        <v>184</v>
      </c>
      <c r="C207" s="105"/>
      <c r="D207" s="105"/>
      <c r="E207" s="102"/>
      <c r="F207" s="30"/>
    </row>
    <row r="208" spans="1:6" ht="24" customHeight="1" x14ac:dyDescent="0.25">
      <c r="A208" s="21" t="s">
        <v>185</v>
      </c>
      <c r="B208" s="142" t="s">
        <v>186</v>
      </c>
      <c r="C208" s="105"/>
      <c r="D208" s="105"/>
      <c r="E208" s="102"/>
      <c r="F208" s="30"/>
    </row>
    <row r="209" spans="1:6" ht="24" customHeight="1" x14ac:dyDescent="0.25">
      <c r="A209" s="21" t="s">
        <v>187</v>
      </c>
      <c r="B209" s="142" t="s">
        <v>188</v>
      </c>
      <c r="C209" s="105"/>
      <c r="D209" s="105"/>
      <c r="E209" s="102"/>
      <c r="F209" s="30"/>
    </row>
    <row r="210" spans="1:6" ht="24" customHeight="1" x14ac:dyDescent="0.25">
      <c r="A210" s="21" t="s">
        <v>189</v>
      </c>
      <c r="B210" s="142" t="s">
        <v>190</v>
      </c>
      <c r="C210" s="105"/>
      <c r="D210" s="105"/>
      <c r="E210" s="102"/>
      <c r="F210" s="30"/>
    </row>
    <row r="211" spans="1:6" ht="24" customHeight="1" x14ac:dyDescent="0.25">
      <c r="A211" s="72" t="s">
        <v>191</v>
      </c>
      <c r="B211" s="169" t="s">
        <v>192</v>
      </c>
      <c r="C211" s="105"/>
      <c r="D211" s="105"/>
      <c r="E211" s="102"/>
      <c r="F211" s="67"/>
    </row>
    <row r="212" spans="1:6" ht="24" customHeight="1" x14ac:dyDescent="0.25">
      <c r="A212" s="166" t="s">
        <v>193</v>
      </c>
      <c r="B212" s="105"/>
      <c r="C212" s="105"/>
      <c r="D212" s="105"/>
      <c r="E212" s="105"/>
      <c r="F212" s="102"/>
    </row>
    <row r="213" spans="1:6" ht="24" customHeight="1" x14ac:dyDescent="0.25">
      <c r="A213" s="68" t="s">
        <v>56</v>
      </c>
      <c r="B213" s="168" t="s">
        <v>369</v>
      </c>
      <c r="C213" s="105"/>
      <c r="D213" s="105"/>
      <c r="E213" s="105"/>
      <c r="F213" s="102"/>
    </row>
    <row r="214" spans="1:6" ht="30" customHeight="1" x14ac:dyDescent="0.25">
      <c r="A214" s="68" t="s">
        <v>57</v>
      </c>
      <c r="B214" s="136" t="s">
        <v>194</v>
      </c>
      <c r="C214" s="105"/>
      <c r="D214" s="105"/>
      <c r="E214" s="105"/>
      <c r="F214" s="102"/>
    </row>
    <row r="215" spans="1:6" ht="30" customHeight="1" x14ac:dyDescent="0.25">
      <c r="A215" s="68" t="s">
        <v>58</v>
      </c>
      <c r="B215" s="168" t="s">
        <v>370</v>
      </c>
      <c r="C215" s="105"/>
      <c r="D215" s="105"/>
      <c r="E215" s="105"/>
      <c r="F215" s="102"/>
    </row>
    <row r="216" spans="1:6" ht="24" customHeight="1" x14ac:dyDescent="0.25">
      <c r="A216" s="68" t="s">
        <v>86</v>
      </c>
      <c r="B216" s="136" t="s">
        <v>195</v>
      </c>
      <c r="C216" s="105"/>
      <c r="D216" s="105"/>
      <c r="E216" s="105"/>
      <c r="F216" s="102"/>
    </row>
    <row r="217" spans="1:6" ht="24" customHeight="1" x14ac:dyDescent="0.25">
      <c r="A217" s="68" t="s">
        <v>87</v>
      </c>
      <c r="B217" s="136" t="s">
        <v>196</v>
      </c>
      <c r="C217" s="105"/>
      <c r="D217" s="105"/>
      <c r="E217" s="105"/>
      <c r="F217" s="102"/>
    </row>
    <row r="218" spans="1:6" ht="24" customHeight="1" x14ac:dyDescent="0.25">
      <c r="A218" s="68" t="s">
        <v>88</v>
      </c>
      <c r="B218" s="136" t="s">
        <v>197</v>
      </c>
      <c r="C218" s="105"/>
      <c r="D218" s="105"/>
      <c r="E218" s="105"/>
      <c r="F218" s="102"/>
    </row>
    <row r="219" spans="1:6" ht="24" customHeight="1" x14ac:dyDescent="0.25">
      <c r="A219" s="68" t="s">
        <v>82</v>
      </c>
      <c r="B219" s="136" t="s">
        <v>198</v>
      </c>
      <c r="C219" s="105"/>
      <c r="D219" s="105"/>
      <c r="E219" s="105"/>
      <c r="F219" s="102"/>
    </row>
    <row r="220" spans="1:6" ht="24" customHeight="1" x14ac:dyDescent="0.25">
      <c r="A220" s="68" t="s">
        <v>158</v>
      </c>
      <c r="B220" s="136" t="s">
        <v>199</v>
      </c>
      <c r="C220" s="105"/>
      <c r="D220" s="105"/>
      <c r="E220" s="105"/>
      <c r="F220" s="102"/>
    </row>
    <row r="221" spans="1:6" ht="24" customHeight="1" x14ac:dyDescent="0.25">
      <c r="A221" s="73"/>
      <c r="B221" s="74"/>
      <c r="C221" s="74"/>
      <c r="D221" s="74"/>
      <c r="E221" s="74"/>
      <c r="F221" s="74"/>
    </row>
    <row r="222" spans="1:6" ht="24" customHeight="1" x14ac:dyDescent="0.25">
      <c r="A222" s="75"/>
      <c r="B222" s="137"/>
      <c r="C222" s="138"/>
      <c r="D222" s="138"/>
      <c r="E222" s="138"/>
      <c r="F222" s="139"/>
    </row>
    <row r="223" spans="1:6" ht="47.25" customHeight="1" x14ac:dyDescent="0.25">
      <c r="A223" s="140" t="s">
        <v>200</v>
      </c>
      <c r="B223" s="141"/>
      <c r="C223" s="141"/>
      <c r="D223" s="141"/>
      <c r="E223" s="141"/>
      <c r="F223" s="141"/>
    </row>
    <row r="224" spans="1:6" ht="24" customHeight="1" x14ac:dyDescent="0.25">
      <c r="A224" s="75"/>
      <c r="B224" s="1" t="s">
        <v>201</v>
      </c>
      <c r="C224" s="1"/>
      <c r="D224" s="1"/>
      <c r="E224" s="1" t="s">
        <v>202</v>
      </c>
      <c r="F224" s="1"/>
    </row>
    <row r="225" spans="1:6" ht="37.5" customHeight="1" x14ac:dyDescent="0.3">
      <c r="A225" s="144" t="s">
        <v>203</v>
      </c>
      <c r="B225" s="145"/>
      <c r="C225" s="145"/>
      <c r="D225" s="145"/>
      <c r="E225" s="145"/>
      <c r="F225" s="145"/>
    </row>
    <row r="226" spans="1:6" ht="37.5" customHeight="1" x14ac:dyDescent="0.3">
      <c r="A226" s="76"/>
      <c r="B226" s="76" t="s">
        <v>204</v>
      </c>
      <c r="C226" s="77"/>
      <c r="D226" s="76" t="s">
        <v>205</v>
      </c>
      <c r="E226" s="146"/>
      <c r="F226" s="102"/>
    </row>
    <row r="227" spans="1:6" ht="37.5" customHeight="1" x14ac:dyDescent="0.3">
      <c r="A227" s="76"/>
      <c r="B227" s="76" t="s">
        <v>206</v>
      </c>
      <c r="C227" s="77"/>
      <c r="D227" s="76" t="s">
        <v>207</v>
      </c>
      <c r="E227" s="146"/>
      <c r="F227" s="102"/>
    </row>
    <row r="228" spans="1:6" ht="24" customHeight="1" x14ac:dyDescent="0.25">
      <c r="A228" s="147" t="s">
        <v>208</v>
      </c>
      <c r="B228" s="105"/>
      <c r="C228" s="105"/>
      <c r="D228" s="105"/>
      <c r="E228" s="105"/>
      <c r="F228" s="102"/>
    </row>
    <row r="229" spans="1:6" ht="24" customHeight="1" x14ac:dyDescent="0.25">
      <c r="A229" s="148" t="s">
        <v>209</v>
      </c>
      <c r="B229" s="149"/>
      <c r="C229" s="149"/>
      <c r="D229" s="149"/>
      <c r="E229" s="149"/>
      <c r="F229" s="150"/>
    </row>
    <row r="230" spans="1:6" ht="24" customHeight="1" x14ac:dyDescent="0.25">
      <c r="A230" s="151"/>
      <c r="B230" s="145"/>
      <c r="C230" s="145"/>
      <c r="D230" s="145"/>
      <c r="E230" s="145"/>
      <c r="F230" s="152"/>
    </row>
    <row r="231" spans="1:6" ht="24" customHeight="1" x14ac:dyDescent="0.25">
      <c r="A231" s="78" t="s">
        <v>56</v>
      </c>
      <c r="B231" s="79" t="s">
        <v>210</v>
      </c>
      <c r="C231" s="153"/>
      <c r="D231" s="105"/>
      <c r="E231" s="105"/>
      <c r="F231" s="102"/>
    </row>
    <row r="232" spans="1:6" ht="24" customHeight="1" x14ac:dyDescent="0.25">
      <c r="A232" s="78" t="s">
        <v>56</v>
      </c>
      <c r="B232" s="79" t="s">
        <v>211</v>
      </c>
      <c r="C232" s="154"/>
      <c r="D232" s="105"/>
      <c r="E232" s="105"/>
      <c r="F232" s="102"/>
    </row>
    <row r="233" spans="1:6" ht="24" customHeight="1" x14ac:dyDescent="0.25">
      <c r="A233" s="78" t="s">
        <v>57</v>
      </c>
      <c r="B233" s="79" t="s">
        <v>212</v>
      </c>
      <c r="C233" s="154" t="s">
        <v>213</v>
      </c>
      <c r="D233" s="105"/>
      <c r="E233" s="105"/>
      <c r="F233" s="102"/>
    </row>
    <row r="234" spans="1:6" ht="24" customHeight="1" x14ac:dyDescent="0.25">
      <c r="A234" s="155" t="s">
        <v>58</v>
      </c>
      <c r="B234" s="157" t="s">
        <v>214</v>
      </c>
      <c r="C234" s="158" t="s">
        <v>215</v>
      </c>
      <c r="D234" s="149"/>
      <c r="E234" s="149"/>
      <c r="F234" s="150"/>
    </row>
    <row r="235" spans="1:6" ht="24" customHeight="1" x14ac:dyDescent="0.25">
      <c r="A235" s="156"/>
      <c r="B235" s="156"/>
      <c r="C235" s="151"/>
      <c r="D235" s="145"/>
      <c r="E235" s="145"/>
      <c r="F235" s="152"/>
    </row>
    <row r="236" spans="1:6" ht="30" customHeight="1" x14ac:dyDescent="0.25">
      <c r="A236" s="75"/>
      <c r="B236" s="1"/>
      <c r="C236" s="1"/>
      <c r="D236" s="1"/>
      <c r="E236" s="1"/>
      <c r="F236" s="1"/>
    </row>
    <row r="237" spans="1:6" ht="24" customHeight="1" x14ac:dyDescent="0.25">
      <c r="A237" s="147" t="s">
        <v>216</v>
      </c>
      <c r="B237" s="105"/>
      <c r="C237" s="105"/>
      <c r="D237" s="105"/>
      <c r="E237" s="105"/>
      <c r="F237" s="102"/>
    </row>
    <row r="238" spans="1:6" ht="24" customHeight="1" x14ac:dyDescent="0.25">
      <c r="A238" s="78" t="s">
        <v>56</v>
      </c>
      <c r="B238" s="160" t="s">
        <v>217</v>
      </c>
      <c r="C238" s="102"/>
      <c r="D238" s="161"/>
      <c r="E238" s="105"/>
      <c r="F238" s="102"/>
    </row>
    <row r="239" spans="1:6" ht="24" customHeight="1" x14ac:dyDescent="0.25">
      <c r="A239" s="155" t="s">
        <v>57</v>
      </c>
      <c r="B239" s="162" t="s">
        <v>218</v>
      </c>
      <c r="C239" s="150"/>
      <c r="D239" s="80" t="s">
        <v>219</v>
      </c>
      <c r="E239" s="80" t="s">
        <v>220</v>
      </c>
      <c r="F239" s="80" t="s">
        <v>221</v>
      </c>
    </row>
    <row r="240" spans="1:6" ht="24" customHeight="1" x14ac:dyDescent="0.25">
      <c r="A240" s="156"/>
      <c r="B240" s="151"/>
      <c r="C240" s="152"/>
      <c r="D240" s="81"/>
      <c r="E240" s="81"/>
      <c r="F240" s="81"/>
    </row>
    <row r="241" spans="1:6" ht="24" customHeight="1" x14ac:dyDescent="0.25">
      <c r="A241" s="82" t="s">
        <v>58</v>
      </c>
      <c r="B241" s="163" t="s">
        <v>222</v>
      </c>
      <c r="C241" s="105"/>
      <c r="D241" s="105"/>
      <c r="E241" s="105"/>
      <c r="F241" s="102"/>
    </row>
    <row r="242" spans="1:6" ht="24" customHeight="1" x14ac:dyDescent="0.25">
      <c r="A242" s="82" t="s">
        <v>223</v>
      </c>
      <c r="B242" s="79" t="s">
        <v>224</v>
      </c>
      <c r="C242" s="159"/>
      <c r="D242" s="102"/>
      <c r="E242" s="80" t="s">
        <v>213</v>
      </c>
      <c r="F242" s="164" t="s">
        <v>215</v>
      </c>
    </row>
    <row r="243" spans="1:6" ht="24" customHeight="1" x14ac:dyDescent="0.25">
      <c r="A243" s="82" t="s">
        <v>225</v>
      </c>
      <c r="B243" s="79" t="s">
        <v>224</v>
      </c>
      <c r="C243" s="159"/>
      <c r="D243" s="102"/>
      <c r="E243" s="80" t="s">
        <v>213</v>
      </c>
      <c r="F243" s="165"/>
    </row>
    <row r="244" spans="1:6" ht="24" customHeight="1" x14ac:dyDescent="0.25">
      <c r="A244" s="82" t="s">
        <v>226</v>
      </c>
      <c r="B244" s="79" t="s">
        <v>224</v>
      </c>
      <c r="C244" s="159"/>
      <c r="D244" s="102"/>
      <c r="E244" s="80" t="s">
        <v>213</v>
      </c>
      <c r="F244" s="156"/>
    </row>
    <row r="245" spans="1:6" ht="30" customHeight="1" x14ac:dyDescent="0.25">
      <c r="A245" s="82" t="s">
        <v>227</v>
      </c>
      <c r="B245" s="79" t="s">
        <v>224</v>
      </c>
      <c r="C245" s="159"/>
      <c r="D245" s="102"/>
      <c r="E245" s="80" t="s">
        <v>213</v>
      </c>
      <c r="F245" s="1"/>
    </row>
    <row r="246" spans="1:6" ht="24" customHeight="1" x14ac:dyDescent="0.25">
      <c r="A246" s="82" t="s">
        <v>228</v>
      </c>
      <c r="B246" s="79" t="s">
        <v>224</v>
      </c>
      <c r="C246" s="159"/>
      <c r="D246" s="102"/>
      <c r="E246" s="80" t="s">
        <v>213</v>
      </c>
      <c r="F246" s="1"/>
    </row>
  </sheetData>
  <mergeCells count="170">
    <mergeCell ref="B213:F213"/>
    <mergeCell ref="B214:F214"/>
    <mergeCell ref="B215:F215"/>
    <mergeCell ref="B216:F216"/>
    <mergeCell ref="B217:F217"/>
    <mergeCell ref="B218:F218"/>
    <mergeCell ref="B219:F219"/>
    <mergeCell ref="B204:E204"/>
    <mergeCell ref="B205:E205"/>
    <mergeCell ref="B206:E206"/>
    <mergeCell ref="B207:E207"/>
    <mergeCell ref="B208:E208"/>
    <mergeCell ref="B209:E209"/>
    <mergeCell ref="B210:E210"/>
    <mergeCell ref="B211:E211"/>
    <mergeCell ref="A212:F212"/>
    <mergeCell ref="B194:F194"/>
    <mergeCell ref="B195:F195"/>
    <mergeCell ref="B196:F196"/>
    <mergeCell ref="B197:F197"/>
    <mergeCell ref="B198:F198"/>
    <mergeCell ref="B199:F199"/>
    <mergeCell ref="A201:F201"/>
    <mergeCell ref="B202:E202"/>
    <mergeCell ref="B203:E203"/>
    <mergeCell ref="A185:F185"/>
    <mergeCell ref="B186:F186"/>
    <mergeCell ref="B187:F187"/>
    <mergeCell ref="B188:F188"/>
    <mergeCell ref="B189:F189"/>
    <mergeCell ref="B190:F190"/>
    <mergeCell ref="B191:F191"/>
    <mergeCell ref="B192:F192"/>
    <mergeCell ref="B193:F193"/>
    <mergeCell ref="C242:D242"/>
    <mergeCell ref="C243:D243"/>
    <mergeCell ref="C245:D245"/>
    <mergeCell ref="C246:D246"/>
    <mergeCell ref="A237:F237"/>
    <mergeCell ref="B238:C238"/>
    <mergeCell ref="D238:F238"/>
    <mergeCell ref="A239:A240"/>
    <mergeCell ref="B239:C240"/>
    <mergeCell ref="B241:F241"/>
    <mergeCell ref="F242:F244"/>
    <mergeCell ref="C244:D244"/>
    <mergeCell ref="A225:F225"/>
    <mergeCell ref="E226:F226"/>
    <mergeCell ref="E227:F227"/>
    <mergeCell ref="A228:F228"/>
    <mergeCell ref="A229:F230"/>
    <mergeCell ref="C231:F231"/>
    <mergeCell ref="C232:F232"/>
    <mergeCell ref="C233:F233"/>
    <mergeCell ref="A234:A235"/>
    <mergeCell ref="B234:B235"/>
    <mergeCell ref="C234:F235"/>
    <mergeCell ref="B165:C165"/>
    <mergeCell ref="D165:F165"/>
    <mergeCell ref="B166:C166"/>
    <mergeCell ref="D166:F166"/>
    <mergeCell ref="A167:F167"/>
    <mergeCell ref="B168:E168"/>
    <mergeCell ref="B220:F220"/>
    <mergeCell ref="B222:F222"/>
    <mergeCell ref="A223:F223"/>
    <mergeCell ref="B169:E169"/>
    <mergeCell ref="B170:E170"/>
    <mergeCell ref="B171:E171"/>
    <mergeCell ref="B172:E172"/>
    <mergeCell ref="B173:E173"/>
    <mergeCell ref="B174:E174"/>
    <mergeCell ref="B175:E175"/>
    <mergeCell ref="B176:E176"/>
    <mergeCell ref="B177:E177"/>
    <mergeCell ref="B178:E178"/>
    <mergeCell ref="B179:E179"/>
    <mergeCell ref="B180:E180"/>
    <mergeCell ref="B181:E181"/>
    <mergeCell ref="B182:E182"/>
    <mergeCell ref="B184:E184"/>
    <mergeCell ref="B158:F158"/>
    <mergeCell ref="B159:C159"/>
    <mergeCell ref="E159:F159"/>
    <mergeCell ref="B160:C160"/>
    <mergeCell ref="E160:F160"/>
    <mergeCell ref="B161:C161"/>
    <mergeCell ref="E161:F161"/>
    <mergeCell ref="E162:F162"/>
    <mergeCell ref="B162:C162"/>
    <mergeCell ref="D122:E122"/>
    <mergeCell ref="D123:E123"/>
    <mergeCell ref="A124:F124"/>
    <mergeCell ref="A133:F133"/>
    <mergeCell ref="A142:F142"/>
    <mergeCell ref="A152:F152"/>
    <mergeCell ref="B153:C153"/>
    <mergeCell ref="B156:C156"/>
    <mergeCell ref="B157:C157"/>
    <mergeCell ref="B88:F88"/>
    <mergeCell ref="C94:F94"/>
    <mergeCell ref="C95:F95"/>
    <mergeCell ref="B96:F96"/>
    <mergeCell ref="A105:F105"/>
    <mergeCell ref="A114:F114"/>
    <mergeCell ref="A119:F119"/>
    <mergeCell ref="B120:E120"/>
    <mergeCell ref="B121:E121"/>
    <mergeCell ref="A55:F55"/>
    <mergeCell ref="A60:F60"/>
    <mergeCell ref="A61:F61"/>
    <mergeCell ref="A66:F66"/>
    <mergeCell ref="A71:F71"/>
    <mergeCell ref="A76:F76"/>
    <mergeCell ref="A77:F77"/>
    <mergeCell ref="A82:F82"/>
    <mergeCell ref="A87:F87"/>
    <mergeCell ref="C33:F33"/>
    <mergeCell ref="B34:F34"/>
    <mergeCell ref="A36:F36"/>
    <mergeCell ref="A37:F37"/>
    <mergeCell ref="A42:F42"/>
    <mergeCell ref="A43:F43"/>
    <mergeCell ref="A48:F48"/>
    <mergeCell ref="A49:F49"/>
    <mergeCell ref="A54:F54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D15:F15"/>
    <mergeCell ref="D16:F16"/>
    <mergeCell ref="D17:F17"/>
    <mergeCell ref="D18:F18"/>
    <mergeCell ref="B19:F19"/>
    <mergeCell ref="C20:F20"/>
    <mergeCell ref="C21:F21"/>
    <mergeCell ref="C22:F22"/>
    <mergeCell ref="C23:F23"/>
    <mergeCell ref="B16:C16"/>
    <mergeCell ref="B18:C18"/>
    <mergeCell ref="B6:C6"/>
    <mergeCell ref="B7:C7"/>
    <mergeCell ref="B8:C8"/>
    <mergeCell ref="B9:C9"/>
    <mergeCell ref="B10:C10"/>
    <mergeCell ref="B11:C11"/>
    <mergeCell ref="B12:C12"/>
    <mergeCell ref="A1:F1"/>
    <mergeCell ref="A2:F2"/>
    <mergeCell ref="A3:F3"/>
    <mergeCell ref="A4:F4"/>
    <mergeCell ref="B5:C5"/>
    <mergeCell ref="D5:F5"/>
    <mergeCell ref="D6:F6"/>
    <mergeCell ref="B13:C13"/>
    <mergeCell ref="B14:C14"/>
    <mergeCell ref="D7:F7"/>
    <mergeCell ref="D8:F8"/>
    <mergeCell ref="D9:F9"/>
    <mergeCell ref="D10:F10"/>
    <mergeCell ref="D11:F11"/>
    <mergeCell ref="D12:F12"/>
    <mergeCell ref="D13:F13"/>
    <mergeCell ref="D14:F14"/>
  </mergeCells>
  <dataValidations count="25">
    <dataValidation type="list" allowBlank="1" showInputMessage="1" showErrorMessage="1" prompt="Odabrati s popisa" sqref="D39:D41 D45:D47 D51:D53 D57:D59 D63:D65 D68:D70 D73:D75 D79:D81 E84" xr:uid="{00000000-0002-0000-0000-000000000000}">
      <formula1>SPOL</formula1>
    </dataValidation>
    <dataValidation type="list" allowBlank="1" showInputMessage="1" showErrorMessage="1" prompt="Broj domaćih natjecanja - KUP - Odabrati broj s popisa " sqref="D135:D140" xr:uid="{00000000-0002-0000-0000-000001000000}">
      <formula1>BROJNATJECANJA</formula1>
    </dataValidation>
    <dataValidation type="list" allowBlank="1" showInputMessage="1" showErrorMessage="1" prompt="SELEKCIJE - Odabrati  selekciju  s _x000a_popisa" sqref="C90:C94 C98:C103" xr:uid="{00000000-0002-0000-0000-000002000000}">
      <formula1>SELEKCIJE</formula1>
    </dataValidation>
    <dataValidation type="list" allowBlank="1" showInputMessage="1" showErrorMessage="1" prompt="Oabrati selekciju s popisa" sqref="C84:C86" xr:uid="{00000000-0002-0000-0000-000003000000}">
      <formula1>SELEKCIJA</formula1>
    </dataValidation>
    <dataValidation type="decimal" allowBlank="1" showErrorMessage="1" sqref="F113 F126:F132 F135:F141 F144:F151 F153" xr:uid="{00000000-0002-0000-0000-000004000000}">
      <formula1>0</formula1>
      <formula2>1000000000</formula2>
    </dataValidation>
    <dataValidation type="decimal" allowBlank="1" showInputMessage="1" showErrorMessage="1" prompt="Kotizacije - Točan iznos se ažurira iz tablice za Obvezni troškovi kotizacije" sqref="F174" xr:uid="{00000000-0002-0000-0000-000005000000}">
      <formula1>0</formula1>
      <formula2>1000000000</formula2>
    </dataValidation>
    <dataValidation type="list" allowBlank="1" showInputMessage="1" showErrorMessage="1" prompt="Odabrati s popisa" sqref="C39:C41 C45:C47 C51:C53 C57:C59 C63:C65 C68:C70 C73:C75 C79:C81 D84:D86" xr:uid="{00000000-0002-0000-0000-000006000000}">
      <formula1>GR</formula1>
    </dataValidation>
    <dataValidation type="list" allowBlank="1" showInputMessage="1" showErrorMessage="1" prompt="Vrsta vozila - Odabrati s popisa" sqref="C122:C123" xr:uid="{00000000-0002-0000-0000-000007000000}">
      <formula1>vozila</formula1>
    </dataValidation>
    <dataValidation type="list" allowBlank="1" showInputMessage="1" showErrorMessage="1" prompt="Odabrati s popisa" sqref="D107:D112" xr:uid="{00000000-0002-0000-0000-000008000000}">
      <formula1>SS</formula1>
    </dataValidation>
    <dataValidation type="list" allowBlank="1" showInputMessage="1" showErrorMessage="1" prompt="Broj gostujućih natjecanja u PH - Odabrati broj s popisa " sqref="C126:C131" xr:uid="{00000000-0002-0000-0000-000009000000}">
      <formula1>BROJNATJECANJA</formula1>
    </dataValidation>
    <dataValidation type="list" allowBlank="1" showInputMessage="1" showErrorMessage="1" prompt="Broj međ. gostujućih natjecanja - Odabrati broj s popisa " sqref="E126:E131" xr:uid="{00000000-0002-0000-0000-00000A000000}">
      <formula1>BROJNATJECANJA</formula1>
    </dataValidation>
    <dataValidation type="decimal" allowBlank="1" showInputMessage="1" showErrorMessage="1" prompt="Broj vozila - Upisati broj vozila kojima klub raspolaže" sqref="F121" xr:uid="{00000000-0002-0000-0000-00000B000000}">
      <formula1>0</formula1>
      <formula2>100</formula2>
    </dataValidation>
    <dataValidation type="list" allowBlank="1" showInputMessage="1" showErrorMessage="1" prompt="STEČENA STRUČNA SPREMA - Odabrati stručnu spremu s _x000a_popisa" sqref="D90:D93 D98:D103" xr:uid="{00000000-0002-0000-0000-00000C000000}">
      <formula1>STEČENASTRUČNASPREMA</formula1>
    </dataValidation>
    <dataValidation type="list" allowBlank="1" showInputMessage="1" showErrorMessage="1" prompt="Broj međ. domaćih natjecanja - Odabrati broj s popisa " sqref="E135:E140" xr:uid="{00000000-0002-0000-0000-00000D000000}">
      <formula1>BROJNATJECANJA</formula1>
    </dataValidation>
    <dataValidation type="list" allowBlank="1" showInputMessage="1" showErrorMessage="1" prompt="Odabrati  kategoriju s popisa" sqref="E39:E41 E45:E47 E51:E53 E57:E59 E63:E65 E68:E70 E73:E75 E79:E81 F84:F86" xr:uid="{00000000-0002-0000-0000-00000E000000}">
      <formula1>KATEGORIJA</formula1>
    </dataValidation>
    <dataValidation type="list" allowBlank="1" showInputMessage="1" showErrorMessage="1" prompt="UPISATI ZADANE VRIJEDNOSTI" sqref="E85:E86" xr:uid="{00000000-0002-0000-0000-00000F000000}">
      <formula1>SPOL</formula1>
    </dataValidation>
    <dataValidation type="list" allowBlank="1" showInputMessage="1" showErrorMessage="1" prompt="Kliknuti na strelicu  s desne strane i odabrati godinu osnutka" sqref="D7:D8" xr:uid="{00000000-0002-0000-0000-000010000000}">
      <formula1>GODINAOSNUTKA</formula1>
    </dataValidation>
    <dataValidation type="date" allowBlank="1" showInputMessage="1" showErrorMessage="1" prompt="Upisati datum kojim završava izdato rješenje " sqref="C23 C27 C31" xr:uid="{00000000-0002-0000-0000-000011000000}">
      <formula1>36526</formula1>
      <formula2>73415</formula2>
    </dataValidation>
    <dataValidation type="list" allowBlank="1" showInputMessage="1" showErrorMessage="1" prompt="Odabrati ime kluba s popisa " sqref="D5" xr:uid="{00000000-0002-0000-0000-000012000000}">
      <formula1>KLUBOVI</formula1>
    </dataValidation>
    <dataValidation type="list" allowBlank="1" showInputMessage="1" showErrorMessage="1" prompt="Broj gostujućih natjecanja - KUP - Odabrati broj s popisa " sqref="D126:D131" xr:uid="{00000000-0002-0000-0000-000013000000}">
      <formula1>BROJNATJECANJA</formula1>
    </dataValidation>
    <dataValidation type="decimal" allowBlank="1" showInputMessage="1" showErrorMessage="1" prompt="Troškovi kotizacije - Upisati iznos troškova kotizacije za Prvenstvo Hrvatske po propozicijama matičnog nacionalnog saveza" sqref="C144:E149" xr:uid="{00000000-0002-0000-0000-000014000000}">
      <formula1>0</formula1>
      <formula2>10000000000</formula2>
    </dataValidation>
    <dataValidation type="list" allowBlank="1" showInputMessage="1" showErrorMessage="1" prompt="Odabrati status trenera s  popisa" sqref="E90:E93 E98:F103" xr:uid="{00000000-0002-0000-0000-000015000000}">
      <formula1>STATUSTRENERA</formula1>
    </dataValidation>
    <dataValidation type="decimal" allowBlank="1" showInputMessage="1" showErrorMessage="1" prompt="Plaće trenera - Točan iznos se ažurira iz tablice za stručni rad" sqref="F169" xr:uid="{00000000-0002-0000-0000-000016000000}">
      <formula1>0</formula1>
      <formula2>1000000000</formula2>
    </dataValidation>
    <dataValidation type="list" allowBlank="1" showInputMessage="1" showErrorMessage="1" prompt="Kliknuti mišem na strelicu s desne strane i odabrati s popisa" sqref="F35 F120" xr:uid="{00000000-0002-0000-0000-000017000000}">
      <formula1>KORIŠTENJEOBJEKATA</formula1>
    </dataValidation>
    <dataValidation type="list" allowBlank="1" showInputMessage="1" showErrorMessage="1" prompt="Broj domaćih natjecanja u PH - Odabrati broj s popisa " sqref="C135:C140" xr:uid="{00000000-0002-0000-0000-000018000000}">
      <formula1>BROJNATJECANJA</formula1>
    </dataValidation>
  </dataValidations>
  <printOptions horizontalCentered="1"/>
  <pageMargins left="0.11811023622047245" right="0.11811023622047245" top="0.82677165354330717" bottom="0.23622047244094491" header="0" footer="0"/>
  <pageSetup paperSize="9" orientation="portrait" r:id="rId1"/>
  <headerFooter>
    <oddHeader>&amp;LPRIJEDLOG SPORTSKOG PROGRAMA KLUBA / SPORTSKE UDRUGE&amp;R OBRAZAC A</oddHeader>
    <oddFooter>&amp;LPROGRAM JAVNIH POTREBA U SPORTU ZA 2025. g.&amp;RZAJEDNICA SPORTOVA OPĆINE ŽUPA DUBROVAČKA</oddFooter>
  </headerFooter>
  <rowBreaks count="11" manualBreakCount="11">
    <brk id="41" man="1"/>
    <brk id="81" man="1"/>
    <brk id="35" man="1"/>
    <brk id="53" man="1"/>
    <brk id="166" man="1"/>
    <brk id="86" man="1"/>
    <brk id="118" man="1"/>
    <brk id="200" man="1"/>
    <brk id="75" man="1"/>
    <brk id="59" man="1"/>
    <brk id="4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 x14ac:dyDescent="0.25"/>
  <cols>
    <col min="1" max="6" width="9" customWidth="1"/>
    <col min="7" max="7" width="49" customWidth="1"/>
    <col min="8" max="18" width="9" customWidth="1"/>
    <col min="19" max="19" width="15" customWidth="1"/>
    <col min="20" max="20" width="9" customWidth="1"/>
    <col min="21" max="21" width="34.7109375" customWidth="1"/>
    <col min="22" max="26" width="9" customWidth="1"/>
  </cols>
  <sheetData>
    <row r="1" spans="1:26" ht="15" customHeight="1" x14ac:dyDescent="0.25">
      <c r="A1" s="83" t="s">
        <v>229</v>
      </c>
      <c r="B1" s="83" t="s">
        <v>230</v>
      </c>
      <c r="C1" s="83"/>
      <c r="D1" s="83" t="s">
        <v>231</v>
      </c>
      <c r="E1" s="83"/>
      <c r="F1" s="83"/>
      <c r="G1" s="84"/>
      <c r="H1" s="83"/>
      <c r="I1" s="83" t="s">
        <v>232</v>
      </c>
      <c r="J1" s="83"/>
      <c r="K1" s="83" t="s">
        <v>233</v>
      </c>
      <c r="L1" s="83"/>
      <c r="M1" s="83" t="s">
        <v>234</v>
      </c>
      <c r="N1" s="83">
        <v>1940</v>
      </c>
      <c r="O1" s="83">
        <v>1900</v>
      </c>
      <c r="P1" s="83" t="s">
        <v>235</v>
      </c>
      <c r="Q1" s="83">
        <v>1</v>
      </c>
      <c r="R1" s="83"/>
      <c r="S1" s="85" t="s">
        <v>236</v>
      </c>
      <c r="T1" s="83"/>
      <c r="U1" s="86" t="s">
        <v>237</v>
      </c>
      <c r="V1" s="83"/>
      <c r="W1" s="83"/>
      <c r="X1" s="83"/>
      <c r="Y1" s="83"/>
      <c r="Z1" s="83"/>
    </row>
    <row r="2" spans="1:26" ht="15" customHeight="1" x14ac:dyDescent="0.25">
      <c r="A2" s="83" t="s">
        <v>238</v>
      </c>
      <c r="B2" s="83" t="s">
        <v>239</v>
      </c>
      <c r="C2" s="83"/>
      <c r="D2" s="83" t="s">
        <v>240</v>
      </c>
      <c r="E2" s="83"/>
      <c r="F2" s="83"/>
      <c r="G2" s="84"/>
      <c r="H2" s="83"/>
      <c r="I2" s="83" t="s">
        <v>241</v>
      </c>
      <c r="J2" s="83"/>
      <c r="K2" s="83" t="s">
        <v>242</v>
      </c>
      <c r="L2" s="83"/>
      <c r="M2" s="83" t="s">
        <v>243</v>
      </c>
      <c r="N2" s="83">
        <v>1941</v>
      </c>
      <c r="O2" s="83">
        <v>1901</v>
      </c>
      <c r="P2" s="83" t="s">
        <v>244</v>
      </c>
      <c r="Q2" s="83">
        <v>2</v>
      </c>
      <c r="R2" s="83"/>
      <c r="S2" s="85" t="s">
        <v>245</v>
      </c>
      <c r="T2" s="83"/>
      <c r="U2" s="87"/>
      <c r="V2" s="83"/>
      <c r="W2" s="83"/>
      <c r="X2" s="83"/>
      <c r="Y2" s="83"/>
      <c r="Z2" s="83"/>
    </row>
    <row r="3" spans="1:26" ht="15" customHeight="1" x14ac:dyDescent="0.25">
      <c r="A3" s="83"/>
      <c r="B3" s="83"/>
      <c r="C3" s="83"/>
      <c r="D3" s="83" t="s">
        <v>246</v>
      </c>
      <c r="E3" s="83"/>
      <c r="F3" s="83"/>
      <c r="G3" s="84"/>
      <c r="H3" s="83"/>
      <c r="I3" s="83" t="s">
        <v>247</v>
      </c>
      <c r="J3" s="83"/>
      <c r="K3" s="83" t="s">
        <v>248</v>
      </c>
      <c r="L3" s="83"/>
      <c r="M3" s="83" t="s">
        <v>249</v>
      </c>
      <c r="N3" s="83">
        <v>1942</v>
      </c>
      <c r="O3" s="83">
        <v>1902</v>
      </c>
      <c r="P3" s="83"/>
      <c r="Q3" s="83">
        <v>3</v>
      </c>
      <c r="R3" s="83"/>
      <c r="S3" s="85" t="s">
        <v>250</v>
      </c>
      <c r="T3" s="83"/>
      <c r="U3" s="87"/>
      <c r="V3" s="83"/>
      <c r="W3" s="83"/>
      <c r="X3" s="83"/>
      <c r="Y3" s="83"/>
      <c r="Z3" s="83"/>
    </row>
    <row r="4" spans="1:26" ht="15" customHeight="1" x14ac:dyDescent="0.25">
      <c r="A4" s="83"/>
      <c r="B4" s="83"/>
      <c r="C4" s="83"/>
      <c r="D4" s="83" t="s">
        <v>251</v>
      </c>
      <c r="E4" s="83"/>
      <c r="F4" s="83"/>
      <c r="G4" s="84"/>
      <c r="H4" s="83"/>
      <c r="I4" s="83" t="s">
        <v>252</v>
      </c>
      <c r="J4" s="83"/>
      <c r="K4" s="83" t="s">
        <v>253</v>
      </c>
      <c r="L4" s="83"/>
      <c r="M4" s="83"/>
      <c r="N4" s="83">
        <v>1943</v>
      </c>
      <c r="O4" s="83">
        <v>1903</v>
      </c>
      <c r="P4" s="83"/>
      <c r="Q4" s="83">
        <v>4</v>
      </c>
      <c r="R4" s="83"/>
      <c r="S4" s="86" t="s">
        <v>254</v>
      </c>
      <c r="T4" s="83"/>
      <c r="U4" s="87" t="s">
        <v>255</v>
      </c>
      <c r="V4" s="83"/>
      <c r="W4" s="83"/>
      <c r="X4" s="83"/>
      <c r="Y4" s="83"/>
      <c r="Z4" s="83"/>
    </row>
    <row r="5" spans="1:26" ht="15" customHeight="1" x14ac:dyDescent="0.25">
      <c r="A5" s="83"/>
      <c r="B5" s="83"/>
      <c r="C5" s="83"/>
      <c r="D5" s="83" t="s">
        <v>256</v>
      </c>
      <c r="E5" s="83"/>
      <c r="F5" s="83"/>
      <c r="G5" s="84"/>
      <c r="H5" s="83"/>
      <c r="I5" s="83" t="s">
        <v>257</v>
      </c>
      <c r="J5" s="83"/>
      <c r="K5" s="83" t="s">
        <v>258</v>
      </c>
      <c r="L5" s="83"/>
      <c r="M5" s="83"/>
      <c r="N5" s="83">
        <v>1944</v>
      </c>
      <c r="O5" s="83">
        <v>1904</v>
      </c>
      <c r="P5" s="83"/>
      <c r="Q5" s="83">
        <v>5</v>
      </c>
      <c r="R5" s="83"/>
      <c r="S5" s="83"/>
      <c r="T5" s="83"/>
      <c r="U5" s="87" t="s">
        <v>259</v>
      </c>
      <c r="V5" s="83"/>
      <c r="W5" s="83"/>
      <c r="X5" s="83"/>
      <c r="Y5" s="83"/>
      <c r="Z5" s="83"/>
    </row>
    <row r="6" spans="1:26" ht="15" customHeight="1" x14ac:dyDescent="0.25">
      <c r="A6" s="83"/>
      <c r="B6" s="83"/>
      <c r="C6" s="83"/>
      <c r="D6" s="83"/>
      <c r="E6" s="83"/>
      <c r="F6" s="83"/>
      <c r="G6" s="83"/>
      <c r="H6" s="83"/>
      <c r="I6" s="83" t="s">
        <v>260</v>
      </c>
      <c r="J6" s="83"/>
      <c r="K6" s="83" t="s">
        <v>261</v>
      </c>
      <c r="L6" s="83"/>
      <c r="M6" s="83"/>
      <c r="N6" s="83">
        <v>1945</v>
      </c>
      <c r="O6" s="83">
        <v>1905</v>
      </c>
      <c r="P6" s="83"/>
      <c r="Q6" s="83">
        <v>6</v>
      </c>
      <c r="R6" s="83"/>
      <c r="S6" s="83"/>
      <c r="T6" s="83"/>
      <c r="U6" s="87" t="s">
        <v>262</v>
      </c>
      <c r="V6" s="83"/>
      <c r="W6" s="83"/>
      <c r="X6" s="83"/>
      <c r="Y6" s="83"/>
      <c r="Z6" s="83"/>
    </row>
    <row r="7" spans="1:26" ht="15" customHeight="1" x14ac:dyDescent="0.25">
      <c r="A7" s="83"/>
      <c r="B7" s="83"/>
      <c r="C7" s="83"/>
      <c r="D7" s="83"/>
      <c r="E7" s="83"/>
      <c r="F7" s="83"/>
      <c r="G7" s="83"/>
      <c r="H7" s="83"/>
      <c r="I7" s="83" t="s">
        <v>263</v>
      </c>
      <c r="J7" s="83"/>
      <c r="K7" s="83"/>
      <c r="L7" s="83"/>
      <c r="M7" s="83"/>
      <c r="N7" s="83">
        <v>1946</v>
      </c>
      <c r="O7" s="83">
        <v>1906</v>
      </c>
      <c r="P7" s="83"/>
      <c r="Q7" s="83">
        <v>7</v>
      </c>
      <c r="R7" s="83"/>
      <c r="S7" s="83"/>
      <c r="T7" s="83"/>
      <c r="U7" s="87" t="s">
        <v>264</v>
      </c>
      <c r="V7" s="83"/>
      <c r="W7" s="83"/>
      <c r="X7" s="83"/>
      <c r="Y7" s="83"/>
      <c r="Z7" s="83"/>
    </row>
    <row r="8" spans="1:26" ht="15" customHeight="1" x14ac:dyDescent="0.25">
      <c r="A8" s="83"/>
      <c r="B8" s="83"/>
      <c r="C8" s="83"/>
      <c r="D8" s="83"/>
      <c r="E8" s="83"/>
      <c r="F8" s="83"/>
      <c r="G8" s="83"/>
      <c r="H8" s="83"/>
      <c r="I8" s="83" t="s">
        <v>265</v>
      </c>
      <c r="J8" s="83"/>
      <c r="K8" s="83"/>
      <c r="L8" s="83"/>
      <c r="M8" s="83"/>
      <c r="N8" s="83">
        <v>1947</v>
      </c>
      <c r="O8" s="83">
        <v>1907</v>
      </c>
      <c r="P8" s="83"/>
      <c r="Q8" s="83">
        <v>8</v>
      </c>
      <c r="R8" s="83"/>
      <c r="S8" s="83"/>
      <c r="T8" s="83"/>
      <c r="U8" s="87" t="s">
        <v>266</v>
      </c>
      <c r="V8" s="83"/>
      <c r="W8" s="83"/>
      <c r="X8" s="83"/>
      <c r="Y8" s="83"/>
      <c r="Z8" s="83"/>
    </row>
    <row r="9" spans="1:26" ht="15" customHeight="1" x14ac:dyDescent="0.25">
      <c r="A9" s="83"/>
      <c r="B9" s="83"/>
      <c r="C9" s="83"/>
      <c r="D9" s="83"/>
      <c r="E9" s="83"/>
      <c r="F9" s="83"/>
      <c r="G9" s="83"/>
      <c r="H9" s="83"/>
      <c r="I9" s="83" t="s">
        <v>267</v>
      </c>
      <c r="J9" s="83"/>
      <c r="K9" s="83"/>
      <c r="L9" s="83"/>
      <c r="M9" s="83"/>
      <c r="N9" s="83">
        <v>1948</v>
      </c>
      <c r="O9" s="83">
        <v>1908</v>
      </c>
      <c r="P9" s="83"/>
      <c r="Q9" s="83">
        <v>9</v>
      </c>
      <c r="R9" s="83"/>
      <c r="S9" s="83"/>
      <c r="T9" s="83"/>
      <c r="U9" s="87" t="s">
        <v>268</v>
      </c>
      <c r="V9" s="83"/>
      <c r="W9" s="83"/>
      <c r="X9" s="83"/>
      <c r="Y9" s="83"/>
      <c r="Z9" s="83"/>
    </row>
    <row r="10" spans="1:26" ht="15" customHeight="1" x14ac:dyDescent="0.25">
      <c r="A10" s="83"/>
      <c r="B10" s="83"/>
      <c r="C10" s="83"/>
      <c r="D10" s="83"/>
      <c r="E10" s="83"/>
      <c r="F10" s="83"/>
      <c r="G10" s="83"/>
      <c r="H10" s="83"/>
      <c r="I10" s="83" t="s">
        <v>269</v>
      </c>
      <c r="J10" s="83"/>
      <c r="K10" s="83"/>
      <c r="L10" s="83"/>
      <c r="M10" s="83"/>
      <c r="N10" s="83">
        <v>1949</v>
      </c>
      <c r="O10" s="83">
        <v>1909</v>
      </c>
      <c r="P10" s="83"/>
      <c r="Q10" s="83">
        <v>10</v>
      </c>
      <c r="R10" s="83"/>
      <c r="S10" s="83"/>
      <c r="T10" s="83"/>
      <c r="U10" s="87" t="s">
        <v>270</v>
      </c>
      <c r="V10" s="83"/>
      <c r="W10" s="83"/>
      <c r="X10" s="83"/>
      <c r="Y10" s="83"/>
      <c r="Z10" s="83"/>
    </row>
    <row r="11" spans="1:26" ht="15" customHeight="1" x14ac:dyDescent="0.25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>
        <v>1950</v>
      </c>
      <c r="O11" s="83">
        <v>1910</v>
      </c>
      <c r="P11" s="83"/>
      <c r="Q11" s="83">
        <v>11</v>
      </c>
      <c r="R11" s="83"/>
      <c r="S11" s="83"/>
      <c r="T11" s="83"/>
      <c r="U11" s="87" t="s">
        <v>271</v>
      </c>
      <c r="V11" s="83"/>
      <c r="W11" s="83"/>
      <c r="X11" s="83"/>
      <c r="Y11" s="83"/>
      <c r="Z11" s="83"/>
    </row>
    <row r="12" spans="1:26" ht="15" customHeight="1" x14ac:dyDescent="0.25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>
        <v>1951</v>
      </c>
      <c r="O12" s="83">
        <v>1911</v>
      </c>
      <c r="P12" s="83"/>
      <c r="Q12" s="83">
        <v>12</v>
      </c>
      <c r="R12" s="83"/>
      <c r="S12" s="83"/>
      <c r="T12" s="83"/>
      <c r="U12" s="87" t="s">
        <v>272</v>
      </c>
      <c r="V12" s="83"/>
      <c r="W12" s="83"/>
      <c r="X12" s="83"/>
      <c r="Y12" s="83"/>
      <c r="Z12" s="83"/>
    </row>
    <row r="13" spans="1:26" ht="15" customHeight="1" x14ac:dyDescent="0.25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>
        <v>1952</v>
      </c>
      <c r="O13" s="83">
        <v>1912</v>
      </c>
      <c r="P13" s="83"/>
      <c r="Q13" s="83">
        <v>13</v>
      </c>
      <c r="R13" s="83"/>
      <c r="S13" s="83"/>
      <c r="T13" s="83"/>
      <c r="U13" s="87" t="s">
        <v>273</v>
      </c>
      <c r="V13" s="83"/>
      <c r="W13" s="83"/>
      <c r="X13" s="83"/>
      <c r="Y13" s="83"/>
      <c r="Z13" s="83"/>
    </row>
    <row r="14" spans="1:26" ht="15" customHeight="1" x14ac:dyDescent="0.25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>
        <v>1953</v>
      </c>
      <c r="O14" s="83">
        <v>1913</v>
      </c>
      <c r="P14" s="83"/>
      <c r="Q14" s="83">
        <v>14</v>
      </c>
      <c r="R14" s="83"/>
      <c r="S14" s="83"/>
      <c r="T14" s="83"/>
      <c r="U14" s="87" t="s">
        <v>274</v>
      </c>
      <c r="V14" s="83"/>
      <c r="W14" s="83"/>
      <c r="X14" s="83"/>
      <c r="Y14" s="83"/>
      <c r="Z14" s="83"/>
    </row>
    <row r="15" spans="1:26" ht="15" customHeight="1" x14ac:dyDescent="0.25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>
        <v>1954</v>
      </c>
      <c r="O15" s="83">
        <v>1914</v>
      </c>
      <c r="P15" s="83"/>
      <c r="Q15" s="83">
        <v>15</v>
      </c>
      <c r="R15" s="83"/>
      <c r="S15" s="83"/>
      <c r="T15" s="83"/>
      <c r="U15" s="87" t="s">
        <v>275</v>
      </c>
      <c r="V15" s="83"/>
      <c r="W15" s="83"/>
      <c r="X15" s="83"/>
      <c r="Y15" s="83"/>
      <c r="Z15" s="83"/>
    </row>
    <row r="16" spans="1:26" ht="15" customHeight="1" x14ac:dyDescent="0.25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>
        <v>1955</v>
      </c>
      <c r="O16" s="83">
        <v>1915</v>
      </c>
      <c r="P16" s="83"/>
      <c r="Q16" s="83">
        <v>16</v>
      </c>
      <c r="R16" s="83"/>
      <c r="S16" s="83"/>
      <c r="T16" s="83"/>
      <c r="U16" s="87" t="s">
        <v>276</v>
      </c>
      <c r="V16" s="83"/>
      <c r="W16" s="83"/>
      <c r="X16" s="83"/>
      <c r="Y16" s="83"/>
      <c r="Z16" s="83"/>
    </row>
    <row r="17" spans="1:26" ht="15" customHeight="1" x14ac:dyDescent="0.25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>
        <v>1956</v>
      </c>
      <c r="O17" s="83">
        <v>1916</v>
      </c>
      <c r="P17" s="83"/>
      <c r="Q17" s="83">
        <v>17</v>
      </c>
      <c r="R17" s="83"/>
      <c r="S17" s="83"/>
      <c r="T17" s="83"/>
      <c r="U17" s="87" t="s">
        <v>277</v>
      </c>
      <c r="V17" s="83"/>
      <c r="W17" s="83"/>
      <c r="X17" s="83"/>
      <c r="Y17" s="83"/>
      <c r="Z17" s="83"/>
    </row>
    <row r="18" spans="1:26" ht="15" customHeight="1" x14ac:dyDescent="0.25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>
        <v>1957</v>
      </c>
      <c r="O18" s="83">
        <v>1917</v>
      </c>
      <c r="P18" s="83"/>
      <c r="Q18" s="83">
        <v>18</v>
      </c>
      <c r="R18" s="83"/>
      <c r="S18" s="83"/>
      <c r="T18" s="83"/>
      <c r="U18" s="87" t="s">
        <v>278</v>
      </c>
      <c r="V18" s="83"/>
      <c r="W18" s="83"/>
      <c r="X18" s="83"/>
      <c r="Y18" s="83"/>
      <c r="Z18" s="83"/>
    </row>
    <row r="19" spans="1:26" ht="15" customHeight="1" x14ac:dyDescent="0.25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>
        <v>1958</v>
      </c>
      <c r="O19" s="83">
        <v>1918</v>
      </c>
      <c r="P19" s="83"/>
      <c r="Q19" s="83">
        <v>19</v>
      </c>
      <c r="R19" s="83"/>
      <c r="S19" s="83"/>
      <c r="T19" s="83"/>
      <c r="U19" s="87" t="s">
        <v>279</v>
      </c>
      <c r="V19" s="83"/>
      <c r="W19" s="83"/>
      <c r="X19" s="83"/>
      <c r="Y19" s="83"/>
      <c r="Z19" s="83"/>
    </row>
    <row r="20" spans="1:26" ht="15" customHeight="1" x14ac:dyDescent="0.25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>
        <v>1959</v>
      </c>
      <c r="O20" s="83">
        <v>1919</v>
      </c>
      <c r="P20" s="83"/>
      <c r="Q20" s="83">
        <v>20</v>
      </c>
      <c r="R20" s="83"/>
      <c r="S20" s="83"/>
      <c r="T20" s="83"/>
      <c r="U20" s="87" t="s">
        <v>280</v>
      </c>
      <c r="V20" s="83"/>
      <c r="W20" s="83"/>
      <c r="X20" s="83"/>
      <c r="Y20" s="83"/>
      <c r="Z20" s="83"/>
    </row>
    <row r="21" spans="1:26" ht="15" customHeight="1" x14ac:dyDescent="0.25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>
        <v>1960</v>
      </c>
      <c r="O21" s="83">
        <v>1920</v>
      </c>
      <c r="P21" s="83"/>
      <c r="Q21" s="83">
        <v>21</v>
      </c>
      <c r="R21" s="83"/>
      <c r="S21" s="83"/>
      <c r="T21" s="83"/>
      <c r="U21" s="88" t="s">
        <v>281</v>
      </c>
      <c r="V21" s="83"/>
      <c r="W21" s="83"/>
      <c r="X21" s="83"/>
      <c r="Y21" s="83"/>
      <c r="Z21" s="83"/>
    </row>
    <row r="22" spans="1:26" ht="15" customHeight="1" x14ac:dyDescent="0.25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>
        <v>1961</v>
      </c>
      <c r="O22" s="83">
        <v>1921</v>
      </c>
      <c r="P22" s="83"/>
      <c r="Q22" s="83"/>
      <c r="R22" s="83"/>
      <c r="S22" s="83"/>
      <c r="T22" s="83"/>
      <c r="U22" s="87" t="s">
        <v>282</v>
      </c>
      <c r="V22" s="83"/>
      <c r="W22" s="83"/>
      <c r="X22" s="83"/>
      <c r="Y22" s="83"/>
      <c r="Z22" s="83"/>
    </row>
    <row r="23" spans="1:26" ht="15" customHeight="1" x14ac:dyDescent="0.25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>
        <v>1962</v>
      </c>
      <c r="O23" s="83">
        <v>1922</v>
      </c>
      <c r="P23" s="83"/>
      <c r="Q23" s="83"/>
      <c r="R23" s="83"/>
      <c r="S23" s="83"/>
      <c r="T23" s="83"/>
      <c r="U23" s="87" t="s">
        <v>283</v>
      </c>
      <c r="V23" s="83"/>
      <c r="W23" s="83"/>
      <c r="X23" s="83"/>
      <c r="Y23" s="83"/>
      <c r="Z23" s="83"/>
    </row>
    <row r="24" spans="1:26" ht="15" customHeight="1" x14ac:dyDescent="0.25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>
        <v>1963</v>
      </c>
      <c r="O24" s="83">
        <v>1923</v>
      </c>
      <c r="P24" s="83"/>
      <c r="Q24" s="83"/>
      <c r="R24" s="83"/>
      <c r="S24" s="83"/>
      <c r="T24" s="83"/>
      <c r="U24" s="87" t="s">
        <v>284</v>
      </c>
      <c r="V24" s="83"/>
      <c r="W24" s="83"/>
      <c r="X24" s="83"/>
      <c r="Y24" s="83"/>
      <c r="Z24" s="83"/>
    </row>
    <row r="25" spans="1:26" ht="15" customHeight="1" x14ac:dyDescent="0.25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>
        <v>1964</v>
      </c>
      <c r="O25" s="83">
        <v>1924</v>
      </c>
      <c r="P25" s="83"/>
      <c r="Q25" s="83"/>
      <c r="R25" s="83"/>
      <c r="S25" s="83"/>
      <c r="T25" s="83"/>
      <c r="U25" s="87" t="s">
        <v>285</v>
      </c>
      <c r="V25" s="83"/>
      <c r="W25" s="83"/>
      <c r="X25" s="83"/>
      <c r="Y25" s="83"/>
      <c r="Z25" s="83"/>
    </row>
    <row r="26" spans="1:26" ht="15" customHeight="1" x14ac:dyDescent="0.25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>
        <v>1965</v>
      </c>
      <c r="O26" s="83">
        <v>1925</v>
      </c>
      <c r="P26" s="83"/>
      <c r="Q26" s="83"/>
      <c r="R26" s="83"/>
      <c r="S26" s="83"/>
      <c r="T26" s="83"/>
      <c r="U26" s="87" t="s">
        <v>286</v>
      </c>
      <c r="V26" s="83"/>
      <c r="W26" s="83"/>
      <c r="X26" s="83"/>
      <c r="Y26" s="83"/>
      <c r="Z26" s="83"/>
    </row>
    <row r="27" spans="1:26" ht="15" customHeight="1" x14ac:dyDescent="0.25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>
        <v>1966</v>
      </c>
      <c r="O27" s="83">
        <v>1926</v>
      </c>
      <c r="P27" s="83"/>
      <c r="Q27" s="83"/>
      <c r="R27" s="83"/>
      <c r="S27" s="83"/>
      <c r="T27" s="83"/>
      <c r="U27" s="87" t="s">
        <v>287</v>
      </c>
      <c r="V27" s="83"/>
      <c r="W27" s="83"/>
      <c r="X27" s="83"/>
      <c r="Y27" s="83"/>
      <c r="Z27" s="83"/>
    </row>
    <row r="28" spans="1:26" ht="15" customHeight="1" x14ac:dyDescent="0.25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>
        <v>1967</v>
      </c>
      <c r="O28" s="83">
        <v>1927</v>
      </c>
      <c r="P28" s="83"/>
      <c r="Q28" s="83"/>
      <c r="R28" s="83"/>
      <c r="S28" s="83"/>
      <c r="T28" s="83"/>
      <c r="U28" s="87" t="s">
        <v>288</v>
      </c>
      <c r="V28" s="83"/>
      <c r="W28" s="83"/>
      <c r="X28" s="83"/>
      <c r="Y28" s="83"/>
      <c r="Z28" s="83"/>
    </row>
    <row r="29" spans="1:26" ht="15" customHeight="1" x14ac:dyDescent="0.25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>
        <v>1968</v>
      </c>
      <c r="O29" s="83">
        <v>1928</v>
      </c>
      <c r="P29" s="83"/>
      <c r="Q29" s="83"/>
      <c r="R29" s="83"/>
      <c r="S29" s="83"/>
      <c r="T29" s="83"/>
      <c r="U29" s="87" t="s">
        <v>289</v>
      </c>
      <c r="V29" s="83"/>
      <c r="W29" s="83"/>
      <c r="X29" s="83"/>
      <c r="Y29" s="83"/>
      <c r="Z29" s="83"/>
    </row>
    <row r="30" spans="1:26" ht="15" customHeight="1" x14ac:dyDescent="0.25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>
        <v>1969</v>
      </c>
      <c r="O30" s="83">
        <v>1929</v>
      </c>
      <c r="P30" s="83"/>
      <c r="Q30" s="83"/>
      <c r="R30" s="83"/>
      <c r="S30" s="83"/>
      <c r="T30" s="83"/>
      <c r="U30" s="87" t="s">
        <v>290</v>
      </c>
      <c r="V30" s="83"/>
      <c r="W30" s="83"/>
      <c r="X30" s="83"/>
      <c r="Y30" s="83"/>
      <c r="Z30" s="83"/>
    </row>
    <row r="31" spans="1:26" ht="15" customHeight="1" x14ac:dyDescent="0.25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>
        <v>1970</v>
      </c>
      <c r="O31" s="83">
        <v>1930</v>
      </c>
      <c r="P31" s="83"/>
      <c r="Q31" s="83"/>
      <c r="R31" s="83"/>
      <c r="S31" s="83"/>
      <c r="T31" s="83"/>
      <c r="U31" s="87" t="s">
        <v>291</v>
      </c>
      <c r="V31" s="83"/>
      <c r="W31" s="83"/>
      <c r="X31" s="83"/>
      <c r="Y31" s="83"/>
      <c r="Z31" s="83"/>
    </row>
    <row r="32" spans="1:26" ht="15" customHeight="1" x14ac:dyDescent="0.25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>
        <v>1971</v>
      </c>
      <c r="O32" s="83">
        <v>1931</v>
      </c>
      <c r="P32" s="83"/>
      <c r="Q32" s="83"/>
      <c r="R32" s="83"/>
      <c r="S32" s="83"/>
      <c r="T32" s="83"/>
      <c r="U32" s="87" t="s">
        <v>292</v>
      </c>
      <c r="V32" s="83"/>
      <c r="W32" s="83"/>
      <c r="X32" s="83"/>
      <c r="Y32" s="83"/>
      <c r="Z32" s="83"/>
    </row>
    <row r="33" spans="1:26" ht="15" customHeight="1" x14ac:dyDescent="0.25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>
        <v>1972</v>
      </c>
      <c r="O33" s="83">
        <v>1932</v>
      </c>
      <c r="P33" s="83"/>
      <c r="Q33" s="83"/>
      <c r="R33" s="83"/>
      <c r="S33" s="83"/>
      <c r="T33" s="83"/>
      <c r="U33" s="88" t="s">
        <v>293</v>
      </c>
      <c r="V33" s="83"/>
      <c r="W33" s="83"/>
      <c r="X33" s="83"/>
      <c r="Y33" s="83"/>
      <c r="Z33" s="83"/>
    </row>
    <row r="34" spans="1:26" ht="15" customHeight="1" x14ac:dyDescent="0.25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>
        <v>1973</v>
      </c>
      <c r="O34" s="83">
        <v>1933</v>
      </c>
      <c r="P34" s="83"/>
      <c r="Q34" s="83"/>
      <c r="R34" s="83"/>
      <c r="S34" s="83"/>
      <c r="T34" s="83"/>
      <c r="U34" s="88" t="s">
        <v>294</v>
      </c>
      <c r="V34" s="83"/>
      <c r="W34" s="83"/>
      <c r="X34" s="83"/>
      <c r="Y34" s="83"/>
      <c r="Z34" s="83"/>
    </row>
    <row r="35" spans="1:26" ht="15" customHeight="1" x14ac:dyDescent="0.25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>
        <v>1974</v>
      </c>
      <c r="O35" s="83">
        <v>1934</v>
      </c>
      <c r="P35" s="83"/>
      <c r="Q35" s="83"/>
      <c r="R35" s="83"/>
      <c r="S35" s="83"/>
      <c r="T35" s="83"/>
      <c r="U35" s="88" t="s">
        <v>295</v>
      </c>
      <c r="V35" s="83"/>
      <c r="W35" s="83"/>
      <c r="X35" s="83"/>
      <c r="Y35" s="83"/>
      <c r="Z35" s="83"/>
    </row>
    <row r="36" spans="1:26" ht="15" customHeight="1" x14ac:dyDescent="0.25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>
        <v>1975</v>
      </c>
      <c r="O36" s="83">
        <v>1935</v>
      </c>
      <c r="P36" s="83"/>
      <c r="Q36" s="83"/>
      <c r="R36" s="83"/>
      <c r="S36" s="83"/>
      <c r="T36" s="83"/>
      <c r="U36" s="88" t="s">
        <v>296</v>
      </c>
      <c r="V36" s="83"/>
      <c r="W36" s="83"/>
      <c r="X36" s="83"/>
      <c r="Y36" s="83"/>
      <c r="Z36" s="83"/>
    </row>
    <row r="37" spans="1:26" ht="15" customHeight="1" x14ac:dyDescent="0.25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>
        <v>1976</v>
      </c>
      <c r="O37" s="83">
        <v>1936</v>
      </c>
      <c r="P37" s="83"/>
      <c r="Q37" s="83"/>
      <c r="R37" s="83"/>
      <c r="S37" s="83"/>
      <c r="T37" s="83"/>
      <c r="U37" s="88" t="s">
        <v>297</v>
      </c>
      <c r="V37" s="83"/>
      <c r="W37" s="83"/>
      <c r="X37" s="83"/>
      <c r="Y37" s="83"/>
      <c r="Z37" s="83"/>
    </row>
    <row r="38" spans="1:26" ht="15" customHeight="1" x14ac:dyDescent="0.25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>
        <v>1977</v>
      </c>
      <c r="O38" s="83">
        <v>1937</v>
      </c>
      <c r="P38" s="83"/>
      <c r="Q38" s="83"/>
      <c r="R38" s="83"/>
      <c r="S38" s="83"/>
      <c r="T38" s="83"/>
      <c r="U38" s="88" t="s">
        <v>298</v>
      </c>
      <c r="V38" s="83"/>
      <c r="W38" s="83"/>
      <c r="X38" s="83"/>
      <c r="Y38" s="83"/>
      <c r="Z38" s="83"/>
    </row>
    <row r="39" spans="1:26" ht="15" customHeight="1" x14ac:dyDescent="0.25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>
        <v>1978</v>
      </c>
      <c r="O39" s="83">
        <v>1938</v>
      </c>
      <c r="P39" s="83"/>
      <c r="Q39" s="83"/>
      <c r="R39" s="83"/>
      <c r="S39" s="83"/>
      <c r="T39" s="83"/>
      <c r="U39" s="88" t="s">
        <v>299</v>
      </c>
      <c r="V39" s="83"/>
      <c r="W39" s="83"/>
      <c r="X39" s="83"/>
      <c r="Y39" s="83"/>
      <c r="Z39" s="83"/>
    </row>
    <row r="40" spans="1:26" ht="15" customHeight="1" x14ac:dyDescent="0.25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>
        <v>1979</v>
      </c>
      <c r="O40" s="83">
        <v>1939</v>
      </c>
      <c r="P40" s="83"/>
      <c r="Q40" s="83"/>
      <c r="R40" s="83"/>
      <c r="S40" s="83"/>
      <c r="T40" s="83"/>
      <c r="U40" s="88" t="s">
        <v>300</v>
      </c>
      <c r="V40" s="83"/>
      <c r="W40" s="83"/>
      <c r="X40" s="83"/>
      <c r="Y40" s="83"/>
      <c r="Z40" s="83"/>
    </row>
    <row r="41" spans="1:26" ht="15" customHeight="1" x14ac:dyDescent="0.25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>
        <v>1980</v>
      </c>
      <c r="O41" s="83">
        <v>1940</v>
      </c>
      <c r="P41" s="83"/>
      <c r="Q41" s="83"/>
      <c r="R41" s="83"/>
      <c r="S41" s="83"/>
      <c r="T41" s="83"/>
      <c r="U41" s="88" t="s">
        <v>301</v>
      </c>
      <c r="V41" s="83"/>
      <c r="W41" s="83"/>
      <c r="X41" s="83"/>
      <c r="Y41" s="83"/>
      <c r="Z41" s="83"/>
    </row>
    <row r="42" spans="1:26" ht="15" customHeight="1" x14ac:dyDescent="0.25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>
        <v>1981</v>
      </c>
      <c r="O42" s="83">
        <v>1941</v>
      </c>
      <c r="P42" s="83"/>
      <c r="Q42" s="83"/>
      <c r="R42" s="83"/>
      <c r="S42" s="83"/>
      <c r="T42" s="83"/>
      <c r="U42" s="87" t="s">
        <v>302</v>
      </c>
      <c r="V42" s="83"/>
      <c r="W42" s="83"/>
      <c r="X42" s="83"/>
      <c r="Y42" s="83"/>
      <c r="Z42" s="83"/>
    </row>
    <row r="43" spans="1:26" ht="15" customHeight="1" x14ac:dyDescent="0.25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>
        <v>1982</v>
      </c>
      <c r="O43" s="83">
        <v>1942</v>
      </c>
      <c r="P43" s="83"/>
      <c r="Q43" s="83"/>
      <c r="R43" s="83"/>
      <c r="S43" s="83"/>
      <c r="T43" s="83"/>
      <c r="U43" s="87" t="s">
        <v>303</v>
      </c>
      <c r="V43" s="83"/>
      <c r="W43" s="83"/>
      <c r="X43" s="83"/>
      <c r="Y43" s="83"/>
      <c r="Z43" s="83"/>
    </row>
    <row r="44" spans="1:26" ht="15" customHeight="1" x14ac:dyDescent="0.25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>
        <v>1983</v>
      </c>
      <c r="O44" s="83">
        <v>1943</v>
      </c>
      <c r="P44" s="83"/>
      <c r="Q44" s="83"/>
      <c r="R44" s="83"/>
      <c r="S44" s="83"/>
      <c r="T44" s="83"/>
      <c r="U44" s="87" t="s">
        <v>304</v>
      </c>
      <c r="V44" s="83"/>
      <c r="W44" s="83"/>
      <c r="X44" s="83"/>
      <c r="Y44" s="83"/>
      <c r="Z44" s="83"/>
    </row>
    <row r="45" spans="1:26" ht="15" customHeight="1" x14ac:dyDescent="0.25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>
        <v>1984</v>
      </c>
      <c r="O45" s="83">
        <v>1944</v>
      </c>
      <c r="P45" s="83"/>
      <c r="Q45" s="83"/>
      <c r="R45" s="83"/>
      <c r="S45" s="83"/>
      <c r="T45" s="83"/>
      <c r="U45" s="87" t="s">
        <v>305</v>
      </c>
      <c r="V45" s="83"/>
      <c r="W45" s="83"/>
      <c r="X45" s="83"/>
      <c r="Y45" s="83"/>
      <c r="Z45" s="83"/>
    </row>
    <row r="46" spans="1:26" ht="15" customHeight="1" x14ac:dyDescent="0.25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>
        <v>1985</v>
      </c>
      <c r="O46" s="83">
        <v>1945</v>
      </c>
      <c r="P46" s="83"/>
      <c r="Q46" s="83"/>
      <c r="R46" s="83"/>
      <c r="S46" s="83"/>
      <c r="T46" s="83"/>
      <c r="U46" s="88" t="s">
        <v>306</v>
      </c>
      <c r="V46" s="83"/>
      <c r="W46" s="83"/>
      <c r="X46" s="83"/>
      <c r="Y46" s="83"/>
      <c r="Z46" s="83"/>
    </row>
    <row r="47" spans="1:26" ht="15" customHeight="1" x14ac:dyDescent="0.25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>
        <v>1986</v>
      </c>
      <c r="O47" s="83">
        <v>1946</v>
      </c>
      <c r="P47" s="83"/>
      <c r="Q47" s="83"/>
      <c r="R47" s="83"/>
      <c r="S47" s="83"/>
      <c r="T47" s="83"/>
      <c r="U47" s="88" t="s">
        <v>307</v>
      </c>
      <c r="V47" s="83"/>
      <c r="W47" s="83"/>
      <c r="X47" s="83"/>
      <c r="Y47" s="83"/>
      <c r="Z47" s="83"/>
    </row>
    <row r="48" spans="1:26" ht="15" customHeight="1" x14ac:dyDescent="0.25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>
        <v>1987</v>
      </c>
      <c r="O48" s="83">
        <v>1947</v>
      </c>
      <c r="P48" s="83"/>
      <c r="Q48" s="83"/>
      <c r="R48" s="83"/>
      <c r="S48" s="83"/>
      <c r="T48" s="83"/>
      <c r="U48" s="88" t="s">
        <v>308</v>
      </c>
      <c r="V48" s="83"/>
      <c r="W48" s="83"/>
      <c r="X48" s="83"/>
      <c r="Y48" s="83"/>
      <c r="Z48" s="83"/>
    </row>
    <row r="49" spans="1:26" ht="15" customHeight="1" x14ac:dyDescent="0.25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>
        <v>1988</v>
      </c>
      <c r="O49" s="83">
        <v>1948</v>
      </c>
      <c r="P49" s="83"/>
      <c r="Q49" s="83"/>
      <c r="R49" s="83"/>
      <c r="S49" s="83"/>
      <c r="T49" s="83"/>
      <c r="U49" s="87" t="s">
        <v>309</v>
      </c>
      <c r="V49" s="83"/>
      <c r="W49" s="83"/>
      <c r="X49" s="83"/>
      <c r="Y49" s="83"/>
      <c r="Z49" s="83"/>
    </row>
    <row r="50" spans="1:26" ht="15" customHeight="1" x14ac:dyDescent="0.25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>
        <v>1989</v>
      </c>
      <c r="O50" s="83">
        <v>1949</v>
      </c>
      <c r="P50" s="83"/>
      <c r="Q50" s="83"/>
      <c r="R50" s="83"/>
      <c r="S50" s="83"/>
      <c r="T50" s="83"/>
      <c r="U50" s="87" t="s">
        <v>310</v>
      </c>
      <c r="V50" s="83"/>
      <c r="W50" s="83"/>
      <c r="X50" s="83"/>
      <c r="Y50" s="83"/>
      <c r="Z50" s="83"/>
    </row>
    <row r="51" spans="1:26" ht="15" customHeight="1" x14ac:dyDescent="0.25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>
        <v>1990</v>
      </c>
      <c r="O51" s="83">
        <v>1950</v>
      </c>
      <c r="P51" s="83"/>
      <c r="Q51" s="83"/>
      <c r="R51" s="83"/>
      <c r="S51" s="83"/>
      <c r="T51" s="83"/>
      <c r="U51" s="87" t="s">
        <v>311</v>
      </c>
      <c r="V51" s="83"/>
      <c r="W51" s="83"/>
      <c r="X51" s="83"/>
      <c r="Y51" s="83"/>
      <c r="Z51" s="83"/>
    </row>
    <row r="52" spans="1:26" ht="15" customHeight="1" x14ac:dyDescent="0.2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>
        <v>1991</v>
      </c>
      <c r="O52" s="83">
        <v>1951</v>
      </c>
      <c r="P52" s="83"/>
      <c r="Q52" s="83"/>
      <c r="R52" s="83"/>
      <c r="S52" s="83"/>
      <c r="T52" s="83"/>
      <c r="U52" s="87" t="s">
        <v>312</v>
      </c>
      <c r="V52" s="83"/>
      <c r="W52" s="83"/>
      <c r="X52" s="83"/>
      <c r="Y52" s="83"/>
      <c r="Z52" s="83"/>
    </row>
    <row r="53" spans="1:26" ht="15" customHeight="1" x14ac:dyDescent="0.2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>
        <v>1992</v>
      </c>
      <c r="O53" s="83">
        <v>1952</v>
      </c>
      <c r="P53" s="83"/>
      <c r="Q53" s="83"/>
      <c r="R53" s="83"/>
      <c r="S53" s="83"/>
      <c r="T53" s="83"/>
      <c r="U53" s="87" t="s">
        <v>313</v>
      </c>
      <c r="V53" s="83"/>
      <c r="W53" s="83"/>
      <c r="X53" s="83"/>
      <c r="Y53" s="83"/>
      <c r="Z53" s="83"/>
    </row>
    <row r="54" spans="1:26" ht="15" customHeight="1" x14ac:dyDescent="0.25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>
        <v>1993</v>
      </c>
      <c r="O54" s="83">
        <v>1953</v>
      </c>
      <c r="P54" s="83"/>
      <c r="Q54" s="83"/>
      <c r="R54" s="83"/>
      <c r="S54" s="83"/>
      <c r="T54" s="83"/>
      <c r="U54" s="88" t="s">
        <v>314</v>
      </c>
      <c r="V54" s="83"/>
      <c r="W54" s="83"/>
      <c r="X54" s="83"/>
      <c r="Y54" s="83"/>
      <c r="Z54" s="83"/>
    </row>
    <row r="55" spans="1:26" ht="15" customHeight="1" x14ac:dyDescent="0.25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>
        <v>1994</v>
      </c>
      <c r="O55" s="83">
        <v>1954</v>
      </c>
      <c r="P55" s="83"/>
      <c r="Q55" s="83"/>
      <c r="R55" s="83"/>
      <c r="S55" s="83"/>
      <c r="T55" s="83"/>
      <c r="U55" s="88" t="s">
        <v>315</v>
      </c>
      <c r="V55" s="83"/>
      <c r="W55" s="83"/>
      <c r="X55" s="83"/>
      <c r="Y55" s="83"/>
      <c r="Z55" s="83"/>
    </row>
    <row r="56" spans="1:26" ht="15" customHeight="1" x14ac:dyDescent="0.25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>
        <v>1995</v>
      </c>
      <c r="O56" s="83">
        <v>1955</v>
      </c>
      <c r="P56" s="83"/>
      <c r="Q56" s="83"/>
      <c r="R56" s="83"/>
      <c r="S56" s="83"/>
      <c r="T56" s="83"/>
      <c r="U56" s="88" t="s">
        <v>316</v>
      </c>
      <c r="V56" s="83"/>
      <c r="W56" s="83"/>
      <c r="X56" s="83"/>
      <c r="Y56" s="83"/>
      <c r="Z56" s="83"/>
    </row>
    <row r="57" spans="1:26" ht="15" customHeight="1" x14ac:dyDescent="0.25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>
        <v>1996</v>
      </c>
      <c r="O57" s="83">
        <v>1956</v>
      </c>
      <c r="P57" s="83"/>
      <c r="Q57" s="83"/>
      <c r="R57" s="83"/>
      <c r="S57" s="83"/>
      <c r="T57" s="83"/>
      <c r="U57" s="88" t="s">
        <v>317</v>
      </c>
      <c r="V57" s="83"/>
      <c r="W57" s="83"/>
      <c r="X57" s="83"/>
      <c r="Y57" s="83"/>
      <c r="Z57" s="83"/>
    </row>
    <row r="58" spans="1:26" ht="15" customHeight="1" x14ac:dyDescent="0.25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>
        <v>1997</v>
      </c>
      <c r="O58" s="83">
        <v>1957</v>
      </c>
      <c r="P58" s="83"/>
      <c r="Q58" s="83"/>
      <c r="R58" s="83"/>
      <c r="S58" s="83"/>
      <c r="T58" s="83"/>
      <c r="U58" s="88" t="s">
        <v>318</v>
      </c>
      <c r="V58" s="83"/>
      <c r="W58" s="83"/>
      <c r="X58" s="83"/>
      <c r="Y58" s="83"/>
      <c r="Z58" s="83"/>
    </row>
    <row r="59" spans="1:26" ht="15" customHeight="1" x14ac:dyDescent="0.25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>
        <v>1998</v>
      </c>
      <c r="O59" s="83">
        <v>1958</v>
      </c>
      <c r="P59" s="83"/>
      <c r="Q59" s="83"/>
      <c r="R59" s="83"/>
      <c r="S59" s="83"/>
      <c r="T59" s="83"/>
      <c r="U59" s="88" t="s">
        <v>319</v>
      </c>
      <c r="V59" s="83"/>
      <c r="W59" s="83"/>
      <c r="X59" s="83"/>
      <c r="Y59" s="83"/>
      <c r="Z59" s="83"/>
    </row>
    <row r="60" spans="1:26" ht="15" customHeight="1" x14ac:dyDescent="0.25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>
        <v>1999</v>
      </c>
      <c r="O60" s="83">
        <v>1959</v>
      </c>
      <c r="P60" s="83"/>
      <c r="Q60" s="83"/>
      <c r="R60" s="83"/>
      <c r="S60" s="83"/>
      <c r="T60" s="83"/>
      <c r="U60" s="88" t="s">
        <v>320</v>
      </c>
      <c r="V60" s="83"/>
      <c r="W60" s="83"/>
      <c r="X60" s="83"/>
      <c r="Y60" s="83"/>
      <c r="Z60" s="83"/>
    </row>
    <row r="61" spans="1:26" ht="15" customHeight="1" x14ac:dyDescent="0.25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>
        <v>2000</v>
      </c>
      <c r="O61" s="83">
        <v>1960</v>
      </c>
      <c r="P61" s="83"/>
      <c r="Q61" s="83"/>
      <c r="R61" s="83"/>
      <c r="S61" s="83"/>
      <c r="T61" s="83"/>
      <c r="U61" s="88" t="s">
        <v>321</v>
      </c>
      <c r="V61" s="83"/>
      <c r="W61" s="83"/>
      <c r="X61" s="83"/>
      <c r="Y61" s="83"/>
      <c r="Z61" s="83"/>
    </row>
    <row r="62" spans="1:26" ht="15" customHeight="1" x14ac:dyDescent="0.25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>
        <v>2001</v>
      </c>
      <c r="O62" s="83">
        <v>1961</v>
      </c>
      <c r="P62" s="83"/>
      <c r="Q62" s="83"/>
      <c r="R62" s="83"/>
      <c r="S62" s="83"/>
      <c r="T62" s="83"/>
      <c r="U62" s="87" t="s">
        <v>322</v>
      </c>
      <c r="V62" s="83"/>
      <c r="W62" s="83"/>
      <c r="X62" s="83"/>
      <c r="Y62" s="83"/>
      <c r="Z62" s="83"/>
    </row>
    <row r="63" spans="1:26" ht="15" customHeight="1" x14ac:dyDescent="0.25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>
        <v>2002</v>
      </c>
      <c r="O63" s="83">
        <v>1962</v>
      </c>
      <c r="P63" s="83"/>
      <c r="Q63" s="83"/>
      <c r="R63" s="83"/>
      <c r="S63" s="83"/>
      <c r="T63" s="83"/>
      <c r="U63" s="87" t="s">
        <v>323</v>
      </c>
      <c r="V63" s="83"/>
      <c r="W63" s="83"/>
      <c r="X63" s="83"/>
      <c r="Y63" s="83"/>
      <c r="Z63" s="83"/>
    </row>
    <row r="64" spans="1:26" ht="15" customHeight="1" x14ac:dyDescent="0.25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>
        <v>2003</v>
      </c>
      <c r="O64" s="83">
        <v>1963</v>
      </c>
      <c r="P64" s="83"/>
      <c r="Q64" s="83"/>
      <c r="R64" s="83"/>
      <c r="S64" s="83"/>
      <c r="T64" s="83"/>
      <c r="U64" s="87" t="s">
        <v>324</v>
      </c>
      <c r="V64" s="83"/>
      <c r="W64" s="83"/>
      <c r="X64" s="83"/>
      <c r="Y64" s="83"/>
      <c r="Z64" s="83"/>
    </row>
    <row r="65" spans="1:26" ht="15" customHeight="1" x14ac:dyDescent="0.25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>
        <v>2004</v>
      </c>
      <c r="O65" s="83">
        <v>1964</v>
      </c>
      <c r="P65" s="83"/>
      <c r="Q65" s="83"/>
      <c r="R65" s="83"/>
      <c r="S65" s="83"/>
      <c r="T65" s="83"/>
      <c r="U65" s="87" t="s">
        <v>325</v>
      </c>
      <c r="V65" s="83"/>
      <c r="W65" s="83"/>
      <c r="X65" s="83"/>
      <c r="Y65" s="83"/>
      <c r="Z65" s="83"/>
    </row>
    <row r="66" spans="1:26" ht="15" customHeight="1" x14ac:dyDescent="0.25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>
        <v>2005</v>
      </c>
      <c r="O66" s="83">
        <v>1965</v>
      </c>
      <c r="P66" s="83"/>
      <c r="Q66" s="83"/>
      <c r="R66" s="83"/>
      <c r="S66" s="83"/>
      <c r="T66" s="83"/>
      <c r="U66" s="87" t="s">
        <v>326</v>
      </c>
      <c r="V66" s="83"/>
      <c r="W66" s="83"/>
      <c r="X66" s="83"/>
      <c r="Y66" s="83"/>
      <c r="Z66" s="83"/>
    </row>
    <row r="67" spans="1:26" ht="15" customHeight="1" x14ac:dyDescent="0.25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>
        <v>2006</v>
      </c>
      <c r="O67" s="83">
        <v>1966</v>
      </c>
      <c r="P67" s="83"/>
      <c r="Q67" s="83"/>
      <c r="R67" s="83"/>
      <c r="S67" s="83"/>
      <c r="T67" s="83"/>
      <c r="U67" s="87" t="s">
        <v>327</v>
      </c>
      <c r="V67" s="83"/>
      <c r="W67" s="83"/>
      <c r="X67" s="83"/>
      <c r="Y67" s="83"/>
      <c r="Z67" s="83"/>
    </row>
    <row r="68" spans="1:26" ht="15" customHeight="1" x14ac:dyDescent="0.25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>
        <v>2007</v>
      </c>
      <c r="O68" s="83">
        <v>1967</v>
      </c>
      <c r="P68" s="83"/>
      <c r="Q68" s="83"/>
      <c r="R68" s="83"/>
      <c r="S68" s="83"/>
      <c r="T68" s="83"/>
      <c r="U68" s="87" t="s">
        <v>328</v>
      </c>
      <c r="V68" s="83"/>
      <c r="W68" s="83"/>
      <c r="X68" s="83"/>
      <c r="Y68" s="83"/>
      <c r="Z68" s="83"/>
    </row>
    <row r="69" spans="1:26" ht="15" customHeight="1" x14ac:dyDescent="0.25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>
        <v>2008</v>
      </c>
      <c r="O69" s="83">
        <v>1968</v>
      </c>
      <c r="P69" s="83"/>
      <c r="Q69" s="83"/>
      <c r="R69" s="83"/>
      <c r="S69" s="83"/>
      <c r="T69" s="83"/>
      <c r="U69" s="87" t="s">
        <v>329</v>
      </c>
      <c r="V69" s="83"/>
      <c r="W69" s="83"/>
      <c r="X69" s="83"/>
      <c r="Y69" s="83"/>
      <c r="Z69" s="83"/>
    </row>
    <row r="70" spans="1:26" ht="15" customHeight="1" x14ac:dyDescent="0.25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>
        <v>2009</v>
      </c>
      <c r="O70" s="83">
        <v>1969</v>
      </c>
      <c r="P70" s="83"/>
      <c r="Q70" s="83"/>
      <c r="R70" s="83"/>
      <c r="S70" s="83"/>
      <c r="T70" s="83"/>
      <c r="U70" s="87" t="s">
        <v>330</v>
      </c>
      <c r="V70" s="83"/>
      <c r="W70" s="83"/>
      <c r="X70" s="83"/>
      <c r="Y70" s="83"/>
      <c r="Z70" s="83"/>
    </row>
    <row r="71" spans="1:26" ht="15" customHeight="1" x14ac:dyDescent="0.2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>
        <v>2010</v>
      </c>
      <c r="O71" s="83">
        <v>1970</v>
      </c>
      <c r="P71" s="83"/>
      <c r="Q71" s="83"/>
      <c r="R71" s="83"/>
      <c r="S71" s="83"/>
      <c r="T71" s="83"/>
      <c r="U71" s="87" t="s">
        <v>331</v>
      </c>
      <c r="V71" s="83"/>
      <c r="W71" s="83"/>
      <c r="X71" s="83"/>
      <c r="Y71" s="83"/>
      <c r="Z71" s="83"/>
    </row>
    <row r="72" spans="1:26" ht="15" customHeight="1" x14ac:dyDescent="0.25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>
        <v>2011</v>
      </c>
      <c r="O72" s="83">
        <v>1971</v>
      </c>
      <c r="P72" s="83"/>
      <c r="Q72" s="83"/>
      <c r="R72" s="83"/>
      <c r="S72" s="83"/>
      <c r="T72" s="83"/>
      <c r="U72" s="87" t="s">
        <v>332</v>
      </c>
      <c r="V72" s="83"/>
      <c r="W72" s="83"/>
      <c r="X72" s="83"/>
      <c r="Y72" s="83"/>
      <c r="Z72" s="83"/>
    </row>
    <row r="73" spans="1:26" ht="15" customHeight="1" x14ac:dyDescent="0.25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>
        <v>2012</v>
      </c>
      <c r="O73" s="83">
        <v>1972</v>
      </c>
      <c r="P73" s="83"/>
      <c r="Q73" s="83"/>
      <c r="R73" s="83"/>
      <c r="S73" s="83"/>
      <c r="T73" s="83"/>
      <c r="U73" s="87" t="s">
        <v>333</v>
      </c>
      <c r="V73" s="83"/>
      <c r="W73" s="83"/>
      <c r="X73" s="83"/>
      <c r="Y73" s="83"/>
      <c r="Z73" s="83"/>
    </row>
    <row r="74" spans="1:26" ht="15" customHeight="1" x14ac:dyDescent="0.2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>
        <v>2013</v>
      </c>
      <c r="O74" s="83">
        <v>1973</v>
      </c>
      <c r="P74" s="83"/>
      <c r="Q74" s="83"/>
      <c r="R74" s="83"/>
      <c r="S74" s="83"/>
      <c r="T74" s="83"/>
      <c r="U74" s="87" t="s">
        <v>334</v>
      </c>
      <c r="V74" s="83"/>
      <c r="W74" s="83"/>
      <c r="X74" s="83"/>
      <c r="Y74" s="83"/>
      <c r="Z74" s="83"/>
    </row>
    <row r="75" spans="1:26" ht="15" customHeight="1" x14ac:dyDescent="0.25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>
        <v>2014</v>
      </c>
      <c r="O75" s="83">
        <v>1974</v>
      </c>
      <c r="P75" s="83"/>
      <c r="Q75" s="83"/>
      <c r="R75" s="83"/>
      <c r="S75" s="83"/>
      <c r="T75" s="83"/>
      <c r="U75" s="87" t="s">
        <v>335</v>
      </c>
      <c r="V75" s="83"/>
      <c r="W75" s="83"/>
      <c r="X75" s="83"/>
      <c r="Y75" s="83"/>
      <c r="Z75" s="83"/>
    </row>
    <row r="76" spans="1:26" ht="15" customHeight="1" x14ac:dyDescent="0.25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>
        <v>1975</v>
      </c>
      <c r="P76" s="83"/>
      <c r="Q76" s="83"/>
      <c r="R76" s="83"/>
      <c r="S76" s="83"/>
      <c r="T76" s="83"/>
      <c r="U76" s="87" t="s">
        <v>336</v>
      </c>
      <c r="V76" s="83"/>
      <c r="W76" s="83"/>
      <c r="X76" s="83"/>
      <c r="Y76" s="83"/>
      <c r="Z76" s="83"/>
    </row>
    <row r="77" spans="1:26" ht="15" customHeight="1" x14ac:dyDescent="0.25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>
        <v>1976</v>
      </c>
      <c r="P77" s="83"/>
      <c r="Q77" s="83"/>
      <c r="R77" s="83"/>
      <c r="S77" s="83"/>
      <c r="T77" s="83"/>
      <c r="U77" s="87" t="s">
        <v>337</v>
      </c>
      <c r="V77" s="83"/>
      <c r="W77" s="83"/>
      <c r="X77" s="83"/>
      <c r="Y77" s="83"/>
      <c r="Z77" s="83"/>
    </row>
    <row r="78" spans="1:26" ht="15" customHeight="1" x14ac:dyDescent="0.25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>
        <v>1977</v>
      </c>
      <c r="P78" s="83"/>
      <c r="Q78" s="83"/>
      <c r="R78" s="83"/>
      <c r="S78" s="83"/>
      <c r="T78" s="83"/>
      <c r="U78" s="87" t="s">
        <v>338</v>
      </c>
      <c r="V78" s="83"/>
      <c r="W78" s="83"/>
      <c r="X78" s="83"/>
      <c r="Y78" s="83"/>
      <c r="Z78" s="83"/>
    </row>
    <row r="79" spans="1:26" ht="15" customHeight="1" x14ac:dyDescent="0.25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>
        <v>1978</v>
      </c>
      <c r="P79" s="83"/>
      <c r="Q79" s="83"/>
      <c r="R79" s="83"/>
      <c r="S79" s="83"/>
      <c r="T79" s="83"/>
      <c r="U79" s="87" t="s">
        <v>339</v>
      </c>
      <c r="V79" s="83"/>
      <c r="W79" s="83"/>
      <c r="X79" s="83"/>
      <c r="Y79" s="83"/>
      <c r="Z79" s="83"/>
    </row>
    <row r="80" spans="1:26" ht="15" customHeight="1" x14ac:dyDescent="0.25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>
        <v>1979</v>
      </c>
      <c r="P80" s="83"/>
      <c r="Q80" s="83"/>
      <c r="R80" s="83"/>
      <c r="S80" s="83"/>
      <c r="T80" s="83"/>
      <c r="U80" s="87" t="s">
        <v>340</v>
      </c>
      <c r="V80" s="83"/>
      <c r="W80" s="83"/>
      <c r="X80" s="83"/>
      <c r="Y80" s="83"/>
      <c r="Z80" s="83"/>
    </row>
    <row r="81" spans="1:26" ht="15" customHeight="1" x14ac:dyDescent="0.25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>
        <v>1980</v>
      </c>
      <c r="P81" s="83"/>
      <c r="Q81" s="83"/>
      <c r="R81" s="83"/>
      <c r="S81" s="83"/>
      <c r="T81" s="83"/>
      <c r="U81" s="87" t="s">
        <v>341</v>
      </c>
      <c r="V81" s="83"/>
      <c r="W81" s="83"/>
      <c r="X81" s="83"/>
      <c r="Y81" s="83"/>
      <c r="Z81" s="83"/>
    </row>
    <row r="82" spans="1:26" ht="15" customHeight="1" x14ac:dyDescent="0.25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>
        <v>1981</v>
      </c>
      <c r="P82" s="83"/>
      <c r="Q82" s="83"/>
      <c r="R82" s="83"/>
      <c r="S82" s="83"/>
      <c r="T82" s="83"/>
      <c r="U82" s="87" t="s">
        <v>342</v>
      </c>
      <c r="V82" s="83"/>
      <c r="W82" s="83"/>
      <c r="X82" s="83"/>
      <c r="Y82" s="83"/>
      <c r="Z82" s="83"/>
    </row>
    <row r="83" spans="1:26" ht="15" customHeight="1" x14ac:dyDescent="0.25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>
        <v>1982</v>
      </c>
      <c r="P83" s="83"/>
      <c r="Q83" s="83"/>
      <c r="R83" s="83"/>
      <c r="S83" s="83"/>
      <c r="T83" s="83"/>
      <c r="U83" s="87" t="s">
        <v>343</v>
      </c>
      <c r="V83" s="83"/>
      <c r="W83" s="83"/>
      <c r="X83" s="83"/>
      <c r="Y83" s="83"/>
      <c r="Z83" s="83"/>
    </row>
    <row r="84" spans="1:26" ht="15" customHeight="1" x14ac:dyDescent="0.25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>
        <v>1983</v>
      </c>
      <c r="P84" s="83"/>
      <c r="Q84" s="83"/>
      <c r="R84" s="83"/>
      <c r="S84" s="83"/>
      <c r="T84" s="83"/>
      <c r="U84" s="87" t="s">
        <v>344</v>
      </c>
      <c r="V84" s="83"/>
      <c r="W84" s="83"/>
      <c r="X84" s="83"/>
      <c r="Y84" s="83"/>
      <c r="Z84" s="83"/>
    </row>
    <row r="85" spans="1:26" ht="15" customHeight="1" x14ac:dyDescent="0.25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>
        <v>1984</v>
      </c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</row>
    <row r="86" spans="1:26" ht="15" customHeight="1" x14ac:dyDescent="0.25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>
        <v>1985</v>
      </c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</row>
    <row r="87" spans="1:26" ht="15" customHeight="1" x14ac:dyDescent="0.25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>
        <v>1986</v>
      </c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</row>
    <row r="88" spans="1:26" ht="15" customHeight="1" x14ac:dyDescent="0.25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>
        <v>1987</v>
      </c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</row>
    <row r="89" spans="1:26" ht="15" customHeight="1" x14ac:dyDescent="0.25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>
        <v>1988</v>
      </c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</row>
    <row r="90" spans="1:26" ht="15" customHeight="1" x14ac:dyDescent="0.25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>
        <v>1989</v>
      </c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</row>
    <row r="91" spans="1:26" ht="15" customHeight="1" x14ac:dyDescent="0.25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>
        <v>1990</v>
      </c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</row>
    <row r="92" spans="1:26" ht="15" customHeight="1" x14ac:dyDescent="0.25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>
        <v>1991</v>
      </c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</row>
    <row r="93" spans="1:26" ht="15" customHeight="1" x14ac:dyDescent="0.25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>
        <v>1992</v>
      </c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</row>
    <row r="94" spans="1:26" ht="15" customHeight="1" x14ac:dyDescent="0.25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>
        <v>1993</v>
      </c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</row>
    <row r="95" spans="1:26" ht="15" customHeight="1" x14ac:dyDescent="0.25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>
        <v>1994</v>
      </c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</row>
    <row r="96" spans="1:26" ht="15" customHeight="1" x14ac:dyDescent="0.25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>
        <v>1995</v>
      </c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</row>
    <row r="97" spans="1:26" ht="15" customHeight="1" x14ac:dyDescent="0.25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>
        <v>1996</v>
      </c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</row>
    <row r="98" spans="1:26" ht="15" customHeight="1" x14ac:dyDescent="0.25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>
        <v>1997</v>
      </c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</row>
    <row r="99" spans="1:26" ht="15" customHeight="1" x14ac:dyDescent="0.25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>
        <v>1998</v>
      </c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</row>
    <row r="100" spans="1:26" ht="15" customHeight="1" x14ac:dyDescent="0.25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>
        <v>1999</v>
      </c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</row>
    <row r="101" spans="1:26" ht="15" customHeight="1" x14ac:dyDescent="0.25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>
        <v>2000</v>
      </c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</row>
    <row r="102" spans="1:26" ht="15" customHeight="1" x14ac:dyDescent="0.25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>
        <v>2001</v>
      </c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</row>
    <row r="103" spans="1:26" ht="15" customHeight="1" x14ac:dyDescent="0.25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>
        <v>2002</v>
      </c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</row>
    <row r="104" spans="1:26" ht="15" customHeight="1" x14ac:dyDescent="0.25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>
        <v>2003</v>
      </c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</row>
    <row r="105" spans="1:26" ht="15" customHeight="1" x14ac:dyDescent="0.25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>
        <v>2004</v>
      </c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</row>
    <row r="106" spans="1:26" ht="15" customHeight="1" x14ac:dyDescent="0.25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>
        <v>2005</v>
      </c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</row>
    <row r="107" spans="1:26" ht="15" customHeight="1" x14ac:dyDescent="0.25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>
        <v>2006</v>
      </c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</row>
    <row r="108" spans="1:26" ht="15" customHeight="1" x14ac:dyDescent="0.25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>
        <v>2007</v>
      </c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</row>
    <row r="109" spans="1:26" ht="15" customHeight="1" x14ac:dyDescent="0.25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>
        <v>2008</v>
      </c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</row>
    <row r="110" spans="1:26" ht="15" customHeight="1" x14ac:dyDescent="0.25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>
        <v>2009</v>
      </c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</row>
    <row r="111" spans="1:26" ht="15" customHeight="1" x14ac:dyDescent="0.25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>
        <v>2010</v>
      </c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</row>
    <row r="112" spans="1:26" ht="15" customHeight="1" x14ac:dyDescent="0.25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>
        <v>2011</v>
      </c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</row>
    <row r="113" spans="1:26" ht="15" customHeight="1" x14ac:dyDescent="0.25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>
        <v>2012</v>
      </c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</row>
    <row r="114" spans="1:26" ht="15" customHeight="1" x14ac:dyDescent="0.25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>
        <v>2013</v>
      </c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</row>
    <row r="115" spans="1:26" ht="15.75" customHeight="1" x14ac:dyDescent="0.25"/>
    <row r="116" spans="1:26" ht="15.75" customHeight="1" x14ac:dyDescent="0.25"/>
    <row r="117" spans="1:26" ht="15.75" customHeight="1" x14ac:dyDescent="0.25"/>
    <row r="118" spans="1:26" ht="15.75" customHeight="1" x14ac:dyDescent="0.25"/>
    <row r="119" spans="1:26" ht="15.75" customHeight="1" x14ac:dyDescent="0.25"/>
    <row r="120" spans="1:26" ht="15.75" customHeight="1" x14ac:dyDescent="0.25"/>
    <row r="121" spans="1:26" ht="15.75" customHeight="1" x14ac:dyDescent="0.25"/>
    <row r="122" spans="1:26" ht="15.75" customHeight="1" x14ac:dyDescent="0.25"/>
    <row r="123" spans="1:26" ht="15.75" customHeight="1" x14ac:dyDescent="0.25"/>
    <row r="124" spans="1:26" ht="15.75" customHeight="1" x14ac:dyDescent="0.25"/>
    <row r="125" spans="1:26" ht="15.75" customHeight="1" x14ac:dyDescent="0.25"/>
    <row r="126" spans="1:26" ht="15.75" customHeight="1" x14ac:dyDescent="0.25"/>
    <row r="127" spans="1:26" ht="15.75" customHeight="1" x14ac:dyDescent="0.25"/>
    <row r="128" spans="1:26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2578125" defaultRowHeight="15" customHeight="1" x14ac:dyDescent="0.25"/>
  <cols>
    <col min="1" max="1" width="9" customWidth="1"/>
    <col min="2" max="2" width="21.5703125" customWidth="1"/>
    <col min="3" max="4" width="9" customWidth="1"/>
    <col min="5" max="5" width="14.85546875" customWidth="1"/>
    <col min="6" max="6" width="15.140625" customWidth="1"/>
    <col min="7" max="7" width="12.140625" customWidth="1"/>
    <col min="8" max="26" width="8.7109375" customWidth="1"/>
  </cols>
  <sheetData>
    <row r="1" spans="1:26" ht="39" customHeight="1" x14ac:dyDescent="0.25">
      <c r="A1" s="170" t="str">
        <f>T('OBRAZAC A'!D5)</f>
        <v/>
      </c>
      <c r="B1" s="105"/>
      <c r="C1" s="105"/>
      <c r="D1" s="105"/>
      <c r="E1" s="105"/>
      <c r="F1" s="105"/>
      <c r="G1" s="10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5">
      <c r="A2" s="171" t="s">
        <v>345</v>
      </c>
      <c r="B2" s="105"/>
      <c r="C2" s="105"/>
      <c r="D2" s="105"/>
      <c r="E2" s="105"/>
      <c r="F2" s="105"/>
      <c r="G2" s="10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25">
      <c r="A3" s="21" t="s">
        <v>51</v>
      </c>
      <c r="B3" s="89" t="s">
        <v>69</v>
      </c>
      <c r="C3" s="90" t="s">
        <v>238</v>
      </c>
      <c r="D3" s="90" t="s">
        <v>229</v>
      </c>
      <c r="E3" s="21" t="s">
        <v>346</v>
      </c>
      <c r="F3" s="21" t="s">
        <v>347</v>
      </c>
      <c r="G3" s="90" t="s">
        <v>108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 x14ac:dyDescent="0.25">
      <c r="A4" s="21" t="s">
        <v>56</v>
      </c>
      <c r="B4" s="91" t="s">
        <v>348</v>
      </c>
      <c r="C4" s="90">
        <f>COUNTIF('OBRAZAC A'!D39:D41,"M*")</f>
        <v>0</v>
      </c>
      <c r="D4" s="90">
        <f>COUNTIF('OBRAZAC A'!D39:D41,"Ž*")</f>
        <v>0</v>
      </c>
      <c r="E4" s="92">
        <f>COUNTA('OBRAZAC A'!F39:F41)</f>
        <v>0</v>
      </c>
      <c r="F4" s="93">
        <f>COUNTIF('OBRAZAC A'!B39:B41,"&lt;&gt;")-COUNTIF('OBRAZAC A'!F39:F41,"&lt;&gt;")</f>
        <v>0</v>
      </c>
      <c r="G4" s="94">
        <f>SUM(E4+F4)</f>
        <v>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.75" customHeight="1" x14ac:dyDescent="0.25">
      <c r="A5" s="21" t="s">
        <v>57</v>
      </c>
      <c r="B5" s="91" t="s">
        <v>349</v>
      </c>
      <c r="C5" s="90">
        <f>COUNTIF('OBRAZAC A'!D45:D47,"M*")</f>
        <v>0</v>
      </c>
      <c r="D5" s="90">
        <f>COUNTIF('OBRAZAC A'!D45:D47,"Ž*")</f>
        <v>0</v>
      </c>
      <c r="E5" s="92">
        <f>COUNTA('OBRAZAC A'!F45:F47)</f>
        <v>0</v>
      </c>
      <c r="F5" s="93">
        <f>COUNTIF('OBRAZAC A'!B45:B47,"&lt;&gt;")-COUNTIF('OBRAZAC A'!F45:F47,"&lt;&gt;")</f>
        <v>0</v>
      </c>
      <c r="G5" s="94">
        <f t="shared" ref="G5:G9" si="0">SUM(E5:F5)</f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.75" customHeight="1" x14ac:dyDescent="0.25">
      <c r="A6" s="21" t="s">
        <v>58</v>
      </c>
      <c r="B6" s="91" t="s">
        <v>350</v>
      </c>
      <c r="C6" s="90">
        <f>COUNTIF('OBRAZAC A'!D51:D53,"M+")</f>
        <v>0</v>
      </c>
      <c r="D6" s="90">
        <f>COUNTIF('OBRAZAC A'!D51:D53,"Ž*")</f>
        <v>0</v>
      </c>
      <c r="E6" s="92">
        <f>COUNTA('OBRAZAC A'!F51:F53)</f>
        <v>0</v>
      </c>
      <c r="F6" s="93">
        <f>COUNTIF('OBRAZAC A'!B51:B53,"&lt;&gt;")-COUNTIF('OBRAZAC A'!F51:F53,"&lt;&gt;")</f>
        <v>0</v>
      </c>
      <c r="G6" s="94">
        <f t="shared" si="0"/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.75" customHeight="1" x14ac:dyDescent="0.25">
      <c r="A7" s="21" t="s">
        <v>86</v>
      </c>
      <c r="B7" s="91" t="s">
        <v>351</v>
      </c>
      <c r="C7" s="90">
        <f>COUNTIF('OBRAZAC A'!D57:D59,"M+")</f>
        <v>0</v>
      </c>
      <c r="D7" s="90">
        <f>COUNTIF('OBRAZAC A'!D57:D59,"Ž*")</f>
        <v>0</v>
      </c>
      <c r="E7" s="92">
        <f>COUNTA('OBRAZAC A'!F57:F59)</f>
        <v>0</v>
      </c>
      <c r="F7" s="93">
        <f>COUNTIF('OBRAZAC A'!B57:B59,"&lt;&gt;")-COUNTIF('OBRAZAC A'!F57:F59,"&lt;&gt;")</f>
        <v>0</v>
      </c>
      <c r="G7" s="94">
        <f t="shared" si="0"/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.75" customHeight="1" x14ac:dyDescent="0.25">
      <c r="A8" s="21" t="s">
        <v>87</v>
      </c>
      <c r="B8" s="91" t="s">
        <v>352</v>
      </c>
      <c r="C8" s="90">
        <f>COUNTIF('OBRAZAC A'!D63:D65,"M+")</f>
        <v>0</v>
      </c>
      <c r="D8" s="90">
        <f>COUNTIF('OBRAZAC A'!D63:D65,"Ž")</f>
        <v>0</v>
      </c>
      <c r="E8" s="92">
        <f>COUNTA('OBRAZAC A'!F63:F65)</f>
        <v>0</v>
      </c>
      <c r="F8" s="93">
        <f>COUNTIF('OBRAZAC A'!B63:B65,"&lt;&gt;")-COUNTIF('OBRAZAC A'!F63:F65,"&lt;&gt;")</f>
        <v>0</v>
      </c>
      <c r="G8" s="94">
        <f t="shared" si="0"/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.75" customHeight="1" x14ac:dyDescent="0.25">
      <c r="A9" s="21" t="s">
        <v>88</v>
      </c>
      <c r="B9" s="91" t="s">
        <v>353</v>
      </c>
      <c r="C9" s="90">
        <f>COUNTIF('OBRAZAC A'!D76:D81,"M*")</f>
        <v>0</v>
      </c>
      <c r="D9" s="90">
        <f>COUNTIF('OBRAZAC A'!D76:D81,"Ž*")</f>
        <v>0</v>
      </c>
      <c r="E9" s="92">
        <f>COUNTA('OBRAZAC A'!F76:F81)</f>
        <v>1</v>
      </c>
      <c r="F9" s="93">
        <f>COUNTIF('OBRAZAC A'!B76:B81,"&lt;&gt;")-COUNTIF('OBRAZAC A'!F76:F81,"&lt;&gt;")</f>
        <v>0</v>
      </c>
      <c r="G9" s="94">
        <f t="shared" si="0"/>
        <v>1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.75" customHeight="1" x14ac:dyDescent="0.25">
      <c r="A10" s="95" t="s">
        <v>82</v>
      </c>
      <c r="B10" s="96" t="s">
        <v>354</v>
      </c>
      <c r="C10" s="97">
        <f t="shared" ref="C10:G10" si="1">SUM(C4:C9)</f>
        <v>0</v>
      </c>
      <c r="D10" s="97">
        <f t="shared" si="1"/>
        <v>0</v>
      </c>
      <c r="E10" s="98">
        <f t="shared" si="1"/>
        <v>1</v>
      </c>
      <c r="F10" s="98">
        <f t="shared" si="1"/>
        <v>0</v>
      </c>
      <c r="G10" s="99">
        <f t="shared" si="1"/>
        <v>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x14ac:dyDescent="0.25">
      <c r="A11" s="171" t="s">
        <v>355</v>
      </c>
      <c r="B11" s="105"/>
      <c r="C11" s="105"/>
      <c r="D11" s="105"/>
      <c r="E11" s="105"/>
      <c r="F11" s="105"/>
      <c r="G11" s="10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.75" customHeight="1" x14ac:dyDescent="0.25">
      <c r="A12" s="21" t="s">
        <v>51</v>
      </c>
      <c r="B12" s="172" t="s">
        <v>69</v>
      </c>
      <c r="C12" s="105"/>
      <c r="D12" s="102"/>
      <c r="E12" s="90" t="s">
        <v>238</v>
      </c>
      <c r="F12" s="90" t="s">
        <v>229</v>
      </c>
      <c r="G12" s="90" t="s">
        <v>108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.75" customHeight="1" x14ac:dyDescent="0.25">
      <c r="A13" s="21" t="s">
        <v>56</v>
      </c>
      <c r="B13" s="173" t="s">
        <v>348</v>
      </c>
      <c r="C13" s="105"/>
      <c r="D13" s="102"/>
      <c r="E13" s="90">
        <f>COUNTIF('OBRAZAC A'!D42:D47,"M*")</f>
        <v>0</v>
      </c>
      <c r="F13" s="90">
        <f>COUNTIF('OBRAZAC A'!D42:D47,"Ž*")</f>
        <v>0</v>
      </c>
      <c r="G13" s="98">
        <f t="shared" ref="G13:G19" si="2">SUM(E13:F13)</f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.75" customHeight="1" x14ac:dyDescent="0.25">
      <c r="A14" s="21" t="s">
        <v>57</v>
      </c>
      <c r="B14" s="173" t="s">
        <v>349</v>
      </c>
      <c r="C14" s="105"/>
      <c r="D14" s="102"/>
      <c r="E14" s="90">
        <f>COUNTIF('OBRAZAC A'!D48:D53,"M*")</f>
        <v>0</v>
      </c>
      <c r="F14" s="90">
        <f>COUNTIF('OBRAZAC A'!D48:D53,"Ž*")</f>
        <v>0</v>
      </c>
      <c r="G14" s="98">
        <f t="shared" si="2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.75" customHeight="1" x14ac:dyDescent="0.25">
      <c r="A15" s="21" t="s">
        <v>58</v>
      </c>
      <c r="B15" s="173" t="s">
        <v>350</v>
      </c>
      <c r="C15" s="105"/>
      <c r="D15" s="102"/>
      <c r="E15" s="90">
        <f>COUNTIF('OBRAZAC A'!D54:D59,"M+")</f>
        <v>0</v>
      </c>
      <c r="F15" s="90">
        <f>COUNTIF('OBRAZAC A'!D54:D59,"Ž*")</f>
        <v>0</v>
      </c>
      <c r="G15" s="98">
        <f t="shared" si="2"/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7.75" customHeight="1" x14ac:dyDescent="0.25">
      <c r="A16" s="21" t="s">
        <v>86</v>
      </c>
      <c r="B16" s="173" t="s">
        <v>351</v>
      </c>
      <c r="C16" s="105"/>
      <c r="D16" s="102"/>
      <c r="E16" s="90">
        <f>COUNTIF('OBRAZAC A'!D60:D65,"M+")</f>
        <v>0</v>
      </c>
      <c r="F16" s="90">
        <f>COUNTIF('OBRAZAC A'!D60:D65,"Ž*")</f>
        <v>0</v>
      </c>
      <c r="G16" s="98">
        <f t="shared" si="2"/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7.75" customHeight="1" x14ac:dyDescent="0.25">
      <c r="A17" s="21" t="s">
        <v>87</v>
      </c>
      <c r="B17" s="173" t="s">
        <v>352</v>
      </c>
      <c r="C17" s="105"/>
      <c r="D17" s="102"/>
      <c r="E17" s="90">
        <f>COUNTIF('OBRAZAC A'!D76:D81,"M+")</f>
        <v>0</v>
      </c>
      <c r="F17" s="90">
        <f>COUNTIF('OBRAZAC A'!D76:D81,"Ž")</f>
        <v>0</v>
      </c>
      <c r="G17" s="98">
        <f t="shared" si="2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7.75" customHeight="1" x14ac:dyDescent="0.25">
      <c r="A18" s="21" t="s">
        <v>88</v>
      </c>
      <c r="B18" s="173" t="s">
        <v>353</v>
      </c>
      <c r="C18" s="105"/>
      <c r="D18" s="102"/>
      <c r="E18" s="90">
        <f>COUNTIF('OBRAZAC A'!D82:D86,"M*")</f>
        <v>0</v>
      </c>
      <c r="F18" s="90">
        <f>COUNTIF('OBRAZAC A'!D82:D86,"Ž*")</f>
        <v>0</v>
      </c>
      <c r="G18" s="98">
        <f t="shared" si="2"/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7.75" customHeight="1" x14ac:dyDescent="0.25">
      <c r="A19" s="21" t="s">
        <v>82</v>
      </c>
      <c r="B19" s="173" t="s">
        <v>354</v>
      </c>
      <c r="C19" s="105"/>
      <c r="D19" s="102"/>
      <c r="E19" s="90">
        <f t="shared" ref="E19:F19" si="3">SUM(E13:E18)</f>
        <v>0</v>
      </c>
      <c r="F19" s="90">
        <f t="shared" si="3"/>
        <v>0</v>
      </c>
      <c r="G19" s="98">
        <f t="shared" si="2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25">
      <c r="A20" s="171" t="s">
        <v>356</v>
      </c>
      <c r="B20" s="105"/>
      <c r="C20" s="105"/>
      <c r="D20" s="105"/>
      <c r="E20" s="105"/>
      <c r="F20" s="105"/>
      <c r="G20" s="135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4" customHeight="1" x14ac:dyDescent="0.25">
      <c r="A21" s="21" t="s">
        <v>51</v>
      </c>
      <c r="B21" s="172" t="s">
        <v>357</v>
      </c>
      <c r="C21" s="105"/>
      <c r="D21" s="102"/>
      <c r="E21" s="18" t="s">
        <v>358</v>
      </c>
      <c r="F21" s="18" t="s">
        <v>359</v>
      </c>
      <c r="G21" s="18" t="s">
        <v>360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7.75" customHeight="1" x14ac:dyDescent="0.25">
      <c r="A22" s="21" t="s">
        <v>56</v>
      </c>
      <c r="B22" s="173" t="s">
        <v>361</v>
      </c>
      <c r="C22" s="105"/>
      <c r="D22" s="102"/>
      <c r="E22" s="90">
        <f>COUNTIF('OBRAZAC A'!E90:E93,"P*")</f>
        <v>0</v>
      </c>
      <c r="F22" s="100">
        <f>COUNTIFS('OBRAZAC A'!$D$90:$D$93,"POS.DIPL. STUDIJ - Dr. znanosti,struke;mag.zna.",'OBRAZAC A'!$E$90:$E$93,"PROFESIONALAC")+COUNTIFS('OBRAZAC A'!$D$90:$D$93,"VSS - Kineziološki smjer,mag. struke",'OBRAZAC A'!$E$90:$E$93,"PROFESIONALAC")+COUNTIFS('OBRAZAC A'!$D$90:$D$93,"VŠS-Trener u športu,prvostupnik ",'OBRAZAC A'!$E$90:$E$93,"PROFESIONALAC")+COUNTIFS('OBRAZAC A'!$D$90:$D$93,"OLIMPIJSKA AKADEMIJA-Trener u športu",'OBRAZAC A'!$E$90:$E$93,"PROFESIONALAC")</f>
        <v>0</v>
      </c>
      <c r="G22" s="100">
        <f>COUNTIFS('OBRAZAC A'!$D$90:$D$93,"TRE*",'OBRAZAC A'!E90:E93,"PROFESIONALAC")</f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7.75" customHeight="1" x14ac:dyDescent="0.25">
      <c r="A23" s="21" t="s">
        <v>57</v>
      </c>
      <c r="B23" s="173" t="s">
        <v>362</v>
      </c>
      <c r="C23" s="105"/>
      <c r="D23" s="102"/>
      <c r="E23" s="90">
        <f>COUNTIF('OBRAZAC A'!E90:E93,"H*")</f>
        <v>0</v>
      </c>
      <c r="F23" s="100" t="e">
        <f>COUNTIFS('OBRAZAC A'!$D$90:$D$93,"POS.DIPL. STUDIJ - Dr. znanosti,struke;mag.zna.",'OBRAZAC A'!E90:E93,"HONORARAC")+COUNTIFS('OBRAZAC A'!$D$90:$D$93,"VSS - Kineziološki smjer,mag. struke",'OBRAZAC A'!E91:E95,"HONORARAC")+COUNTIFS('OBRAZAC A'!$D$90:$D$93,"VŠS-Trener u športu,prvostupnik ",'OBRAZAC A'!E91:E95,"HONORARAC")+COUNTIFS('OBRAZAC A'!$D$90:$D$93,"OLIMPIJSKA AKADEMIJA-Trener u športu",'OBRAZAC A'!E91:E95,"HONORARAC")</f>
        <v>#VALUE!</v>
      </c>
      <c r="G23" s="100">
        <f>COUNTIFS('OBRAZAC A'!$D$90:$D$93,"TRE*",'OBRAZAC A'!$E$90:$E$93,"HONORARAC")</f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7.75" customHeight="1" x14ac:dyDescent="0.25">
      <c r="A24" s="21" t="s">
        <v>58</v>
      </c>
      <c r="B24" s="173" t="s">
        <v>354</v>
      </c>
      <c r="C24" s="105"/>
      <c r="D24" s="102"/>
      <c r="E24" s="90">
        <f t="shared" ref="E24:G24" si="4">SUM(E22:E23)</f>
        <v>0</v>
      </c>
      <c r="F24" s="90" t="e">
        <f t="shared" si="4"/>
        <v>#VALUE!</v>
      </c>
      <c r="G24" s="100">
        <f t="shared" si="4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B14:D14"/>
    <mergeCell ref="B15:D15"/>
    <mergeCell ref="B23:D23"/>
    <mergeCell ref="B24:D24"/>
    <mergeCell ref="B16:D16"/>
    <mergeCell ref="B17:D17"/>
    <mergeCell ref="B18:D18"/>
    <mergeCell ref="B19:D19"/>
    <mergeCell ref="A20:G20"/>
    <mergeCell ref="B21:D21"/>
    <mergeCell ref="B22:D22"/>
    <mergeCell ref="A1:G1"/>
    <mergeCell ref="A2:G2"/>
    <mergeCell ref="A11:G11"/>
    <mergeCell ref="B12:D12"/>
    <mergeCell ref="B13:D13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17</vt:i4>
      </vt:variant>
    </vt:vector>
  </HeadingPairs>
  <TitlesOfParts>
    <vt:vector size="20" baseType="lpstr">
      <vt:lpstr>OBRAZAC A</vt:lpstr>
      <vt:lpstr>POPIS</vt:lpstr>
      <vt:lpstr>OPĆI PODACI O ČLANSTVU</vt:lpstr>
      <vt:lpstr>BROJNATJECANJA</vt:lpstr>
      <vt:lpstr>GODINAOSNUTKA</vt:lpstr>
      <vt:lpstr>GODINAROĐENJA</vt:lpstr>
      <vt:lpstr>GR</vt:lpstr>
      <vt:lpstr>KATEGORIJA</vt:lpstr>
      <vt:lpstr>KLUBOVI</vt:lpstr>
      <vt:lpstr>KORIŠTENJEOBJEKATA</vt:lpstr>
      <vt:lpstr>'OBRAZAC A'!PotvrdniOkvir1</vt:lpstr>
      <vt:lpstr>'OBRAZAC A'!PotvrdniOkvir2</vt:lpstr>
      <vt:lpstr>'OBRAZAC A'!PotvrdniOkvir3</vt:lpstr>
      <vt:lpstr>SELEKCIJA</vt:lpstr>
      <vt:lpstr>SELEKCIJE</vt:lpstr>
      <vt:lpstr>SPOL</vt:lpstr>
      <vt:lpstr>SS</vt:lpstr>
      <vt:lpstr>STATUSTRENERA</vt:lpstr>
      <vt:lpstr>STEČENASTRUČNASPREMA</vt:lpstr>
      <vt:lpstr>vozila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Mateo</dc:creator>
  <cp:lastModifiedBy>Antonio Miloslavić</cp:lastModifiedBy>
  <cp:lastPrinted>2025-10-02T14:46:50Z</cp:lastPrinted>
  <dcterms:created xsi:type="dcterms:W3CDTF">2024-10-28T14:04:44Z</dcterms:created>
  <dcterms:modified xsi:type="dcterms:W3CDTF">2025-10-03T09:42:59Z</dcterms:modified>
</cp:coreProperties>
</file>